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tables/table3.xml" ContentType="application/vnd.openxmlformats-officedocument.spreadsheetml.table+xml"/>
  <Override PartName="/xl/worksheets/sheet6.xml" ContentType="application/vnd.openxmlformats-officedocument.spreadsheetml.worksheet+xml"/>
  <Override PartName="/xl/tables/table4.xml" ContentType="application/vnd.openxmlformats-officedocument.spreadsheetml.table+xml"/>
  <Override PartName="/xl/worksheets/sheet7.xml" ContentType="application/vnd.openxmlformats-officedocument.spreadsheetml.worksheet+xml"/>
  <Override PartName="/xl/tables/table5.xml" ContentType="application/vnd.openxmlformats-officedocument.spreadsheetml.table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f3d3e8d1674b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TART" sheetId="1" r:id="R26e3739d3e7449d5"/>
    <x:sheet xmlns:r="http://schemas.openxmlformats.org/officeDocument/2006/relationships" name="Dashboard" sheetId="2" r:id="Rea24f4c7c70e4f27"/>
    <x:sheet xmlns:r="http://schemas.openxmlformats.org/officeDocument/2006/relationships" name="Kunden" sheetId="3" r:id="Ra767db9c69a449fa"/>
    <x:sheet xmlns:r="http://schemas.openxmlformats.org/officeDocument/2006/relationships" name="Kontakte" sheetId="4" r:id="Rdc3d03f7ba154460"/>
    <x:sheet xmlns:r="http://schemas.openxmlformats.org/officeDocument/2006/relationships" name="Besuche" sheetId="5" r:id="Rf1989d3632ee4de9"/>
    <x:sheet xmlns:r="http://schemas.openxmlformats.org/officeDocument/2006/relationships" name="Aufgaben" sheetId="6" r:id="R985d9898001a4fd2"/>
    <x:sheet xmlns:r="http://schemas.openxmlformats.org/officeDocument/2006/relationships" name="Pipeline" sheetId="7" r:id="R66d7fb0cfac64dbb"/>
    <x:sheet xmlns:r="http://schemas.openxmlformats.org/officeDocument/2006/relationships" name="Listen" sheetId="8" r:id="R08531786abfa49e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dd.mm.yyyy"/>
    <x:numFmt numFmtId="201" formatCode="@"/>
    <x:numFmt numFmtId="202" formatCode="#,##0 &quot;CHF&quot;"/>
    <x:numFmt numFmtId="203" formatCode="0%"/>
  </x:numFmts>
  <x:fonts count="24">
    <x:font>
      <x:sz val="11"/>
      <x:name val="Carlito"/>
    </x:font>
    <x:font>
      <x:sz val="11"/>
      <x:color rgb="FFFFFFFF"/>
      <x:name val="Carlito"/>
    </x:font>
    <x:font>
      <x:b/>
      <x:sz val="11"/>
      <x:color rgb="FFFFFFFF"/>
      <x:name val="Carlito"/>
    </x:font>
    <x:font>
      <x:b/>
      <x:sz val="21"/>
      <x:color rgb="FFFFFFFF"/>
      <x:name val="Carlito"/>
    </x:font>
    <x:font>
      <x:sz val="11"/>
      <x:color rgb="FF687F94"/>
      <x:name val="Carlito"/>
    </x:font>
    <x:font>
      <x:sz val="11"/>
      <x:color rgb="FF687F94"/>
      <x:name val="Carlito"/>
    </x:font>
    <x:font>
      <x:sz val="10"/>
      <x:color rgb="FF687F94"/>
      <x:name val="Carlito"/>
    </x:font>
    <x:font>
      <x:b/>
      <x:sz val="10"/>
      <x:color rgb="FFFFFFFF"/>
      <x:name val="Carlito"/>
    </x:font>
    <x:font>
      <x:sz val="11"/>
      <x:color rgb="FF1B6FA8"/>
      <x:name val="Carlito"/>
    </x:font>
    <x:font>
      <x:b/>
      <x:sz val="12"/>
      <x:color rgb="FFFFFFFF"/>
      <x:name val="Carlito"/>
    </x:font>
    <x:font>
      <x:b/>
      <x:sz val="22"/>
      <x:color rgb="FFFFFFFF"/>
      <x:name val="Carlito"/>
    </x:font>
    <x:font>
      <x:sz val="11"/>
      <x:color rgb="FF0A1A2F"/>
      <x:name val="Carlito"/>
    </x:font>
    <x:font>
      <x:b/>
      <x:sz val="11"/>
      <x:color rgb="FF0A1A2F"/>
      <x:name val="Carlito"/>
    </x:font>
    <x:font>
      <x:b/>
      <x:sz val="26"/>
      <x:color rgb="FF0A1A2F"/>
      <x:name val="Carlito"/>
    </x:font>
    <x:font>
      <x:sz val="11"/>
      <x:color rgb="FFA43E48"/>
      <x:name val="Carlito"/>
    </x:font>
    <x:font>
      <x:b/>
      <x:sz val="11"/>
      <x:color rgb="FFA43E48"/>
      <x:name val="Carlito"/>
    </x:font>
    <x:font>
      <x:b/>
      <x:sz val="26"/>
      <x:color rgb="FFA43E48"/>
      <x:name val="Carlito"/>
    </x:font>
    <x:font>
      <x:b/>
      <x:sz val="11"/>
      <x:color rgb="FF23374D"/>
      <x:name val="Carlito"/>
    </x:font>
    <x:font>
      <x:sz val="11"/>
      <x:color rgb="FF23374D"/>
      <x:name val="Carlito"/>
    </x:font>
    <x:font>
      <x:sz val="11"/>
      <x:color rgb="FF23374D"/>
      <x:name val="Carlito"/>
    </x:font>
    <x:font>
      <x:b/>
      <x:sz val="11"/>
      <x:color rgb="FF1B6FA8"/>
      <x:name val="Carlito"/>
    </x:font>
    <x:font>
      <x:b/>
      <x:sz val="15"/>
      <x:color rgb="FF1B6FA8"/>
      <x:name val="Carlito"/>
    </x:font>
    <x:font>
      <x:b/>
      <x:sz val="23"/>
      <x:color rgb="FFFFFFFF"/>
      <x:name val="Carlito"/>
    </x:font>
    <x:font>
      <x:b/>
      <x:sz val="16"/>
      <x:color rgb="FF1B6FA8"/>
      <x:name val="Carlito"/>
    </x:font>
  </x:fonts>
  <x:fills count="8">
    <x:fill>
      <x:patternFill patternType="none"/>
    </x:fill>
    <x:fill>
      <x:patternFill patternType="gray125"/>
    </x:fill>
    <x:fill>
      <x:patternFill patternType="solid">
        <x:fgColor rgb="FF0A1A2F"/>
      </x:patternFill>
    </x:fill>
    <x:fill>
      <x:patternFill patternType="solid">
        <x:fgColor rgb="FFF1F7FB"/>
      </x:patternFill>
    </x:fill>
    <x:fill>
      <x:patternFill patternType="solid">
        <x:fgColor rgb="FFFFFFFF"/>
      </x:patternFill>
    </x:fill>
    <x:fill>
      <x:patternFill patternType="solid">
        <x:fgColor rgb="FF1B6FA8"/>
      </x:patternFill>
    </x:fill>
    <x:fill>
      <x:patternFill patternType="solid">
        <x:fgColor rgb="FF102E49"/>
      </x:patternFill>
    </x:fill>
    <x:fill>
      <x:patternFill patternType="solid">
        <x:fgColor rgb="FFF8FAFC"/>
      </x:patternFill>
    </x:fill>
  </x:fills>
  <x:borders count="2">
    <x:border/>
    <x:border/>
  </x:borders>
  <x:cellStyleXfs count="1">
    <x:xf numFmtId="0" fontId="0" fillId="0" borderId="0"/>
  </x:cellStyleXfs>
  <x:cellXfs count="105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0" fillId="2" borderId="1" xfId="0" applyNumberFormat="1" applyFont="1" applyFill="1" applyBorder="1"/>
    <x:xf numFmtId="0" fontId="1" fillId="2" borderId="0" xfId="0" applyNumberFormat="1" applyFont="1" applyFill="1" applyBorder="1"/>
    <x:xf numFmtId="0" fontId="1" fillId="2" borderId="1" xfId="0" applyNumberFormat="1" applyFont="1" applyFill="1" applyBorder="1"/>
    <x:xf numFmtId="0" fontId="2" fillId="2" borderId="0" xfId="0" applyNumberFormat="1" applyFont="1" applyFill="1" applyBorder="1"/>
    <x:xf numFmtId="0" fontId="2" fillId="2" borderId="1" xfId="0" applyNumberFormat="1" applyFont="1" applyFill="1" applyBorder="1"/>
    <x:xf numFmtId="0" fontId="3" fillId="2" borderId="0" xfId="0" applyNumberFormat="1" applyFont="1" applyFill="1" applyBorder="1"/>
    <x:xf numFmtId="0" fontId="3" fillId="2" borderId="1" xfId="0" applyNumberFormat="1" applyFont="1" applyFill="1" applyBorder="1"/>
    <x:xf numFmtId="0" fontId="0" fillId="3" borderId="0" xfId="0" applyNumberFormat="1" applyFont="1" applyFill="1" applyBorder="1"/>
    <x:xf numFmtId="0" fontId="0" fillId="3" borderId="1" xfId="0" applyNumberFormat="1" applyFont="1" applyFill="1" applyBorder="1"/>
    <x:xf numFmtId="0" fontId="4" fillId="3" borderId="0" xfId="0" applyNumberFormat="1" applyFont="1" applyFill="1" applyBorder="1"/>
    <x:xf numFmtId="0" fontId="4" fillId="3" borderId="1" xfId="0" applyNumberFormat="1" applyFont="1" applyFill="1" applyBorder="1"/>
    <x:xf numFmtId="0" fontId="5" fillId="3" borderId="0" xfId="0" applyNumberFormat="1" applyFont="1" applyFill="1" applyBorder="1"/>
    <x:xf numFmtId="0" fontId="5" fillId="3" borderId="1" xfId="0" applyNumberFormat="1" applyFont="1" applyFill="1" applyBorder="1"/>
    <x:xf numFmtId="0" fontId="0" fillId="4" borderId="0" xfId="0" applyNumberFormat="1" applyFont="1" applyFill="1" applyBorder="1"/>
    <x:xf numFmtId="0" fontId="0" fillId="4" borderId="1" xfId="0" applyNumberFormat="1" applyFont="1" applyFill="1" applyBorder="1"/>
    <x:xf numFmtId="0" fontId="4" fillId="4" borderId="0" xfId="0" applyNumberFormat="1" applyFont="1" applyFill="1" applyBorder="1"/>
    <x:xf numFmtId="0" fontId="4" fillId="4" borderId="1" xfId="0" applyNumberFormat="1" applyFont="1" applyFill="1" applyBorder="1"/>
    <x:xf numFmtId="0" fontId="5" fillId="4" borderId="0" xfId="0" applyNumberFormat="1" applyFont="1" applyFill="1" applyBorder="1"/>
    <x:xf numFmtId="0" fontId="5" fillId="4" borderId="1" xfId="0" applyNumberFormat="1" applyFont="1" applyFill="1" applyBorder="1"/>
    <x:xf numFmtId="0" fontId="6" fillId="4" borderId="0" xfId="0" applyNumberFormat="1" applyFont="1" applyFill="1" applyBorder="1"/>
    <x:xf numFmtId="0" fontId="6" fillId="4" borderId="1" xfId="0" applyNumberFormat="1" applyFont="1" applyFill="1" applyBorder="1"/>
    <x:xf numFmtId="0" fontId="0" fillId="5" borderId="0" xfId="0" applyNumberFormat="1" applyFont="1" applyFill="1" applyBorder="1"/>
    <x:xf numFmtId="0" fontId="7" fillId="5" borderId="0" xfId="0" applyNumberFormat="1" applyFont="1" applyFill="1" applyBorder="1"/>
    <x:xf numFmtId="0" fontId="7" fillId="5" borderId="0" xfId="0" applyNumberFormat="1" applyFont="1" applyFill="1" applyBorder="1" applyAlignment="1">
      <x:alignment wrapText="1"/>
    </x:xf>
    <x:xf numFmtId="0" fontId="7" fillId="5" borderId="0" xfId="0" applyNumberFormat="1" applyFont="1" applyFill="1" applyBorder="1" applyAlignment="1">
      <x:alignment vertical="center" wrapText="1"/>
    </x:xf>
    <x:xf numFmtId="0" fontId="0" fillId="5" borderId="1" xfId="0" applyNumberFormat="1" applyFont="1" applyFill="1" applyBorder="1"/>
    <x:xf numFmtId="0" fontId="7" fillId="5" borderId="1" xfId="0" applyNumberFormat="1" applyFont="1" applyFill="1" applyBorder="1"/>
    <x:xf numFmtId="0" fontId="7" fillId="5" borderId="1" xfId="0" applyNumberFormat="1" applyFont="1" applyFill="1" applyBorder="1" applyAlignment="1">
      <x:alignment wrapText="1"/>
    </x:xf>
    <x:xf numFmtId="0" fontId="7" fillId="5" borderId="1" xfId="0" applyNumberFormat="1" applyFont="1" applyFill="1" applyBorder="1" applyAlignment="1">
      <x:alignment vertical="center" wrapText="1"/>
    </x:xf>
    <x:xf numFmtId="0" fontId="8" fillId="3" borderId="0" xfId="0" applyNumberFormat="1" applyFont="1" applyFill="1" applyBorder="1"/>
    <x:xf numFmtId="0" fontId="8" fillId="3" borderId="1" xfId="0" applyNumberFormat="1" applyFont="1" applyFill="1" applyBorder="1"/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202" fontId="8" fillId="3" borderId="0" xfId="0" applyNumberFormat="1" applyFont="1" applyFill="1" applyBorder="1"/>
    <x:xf numFmtId="202" fontId="8" fillId="3" borderId="1" xfId="0" applyNumberFormat="1" applyFont="1" applyFill="1" applyBorder="1"/>
    <x:xf numFmtId="203" fontId="8" fillId="3" borderId="0" xfId="0" applyNumberFormat="1" applyFont="1" applyFill="1" applyBorder="1"/>
    <x:xf numFmtId="203" fontId="8" fillId="3" borderId="1" xfId="0" applyNumberFormat="1" applyFont="1" applyFill="1" applyBorder="1"/>
    <x:xf numFmtId="0" fontId="1" fillId="5" borderId="0" xfId="0" applyNumberFormat="1" applyFont="1" applyFill="1" applyBorder="1"/>
    <x:xf numFmtId="0" fontId="1" fillId="5" borderId="1" xfId="0" applyNumberFormat="1" applyFont="1" applyFill="1" applyBorder="1"/>
    <x:xf numFmtId="0" fontId="2" fillId="5" borderId="0" xfId="0" applyNumberFormat="1" applyFont="1" applyFill="1" applyBorder="1"/>
    <x:xf numFmtId="0" fontId="2" fillId="5" borderId="1" xfId="0" applyNumberFormat="1" applyFont="1" applyFill="1" applyBorder="1"/>
    <x:xf numFmtId="203" fontId="0" fillId="0" borderId="0" xfId="0" applyNumberFormat="1" applyFont="1" applyFill="1" applyBorder="1"/>
    <x:xf numFmtId="203" fontId="0" fillId="0" borderId="1" xfId="0" applyNumberFormat="1" applyFont="1" applyFill="1" applyBorder="1"/>
    <x:xf numFmtId="0" fontId="0" fillId="6" borderId="0" xfId="0" applyNumberFormat="1" applyFont="1" applyFill="1" applyBorder="1"/>
    <x:xf numFmtId="0" fontId="0" fillId="6" borderId="1" xfId="0" applyNumberFormat="1" applyFont="1" applyFill="1" applyBorder="1"/>
    <x:xf numFmtId="0" fontId="1" fillId="6" borderId="0" xfId="0" applyNumberFormat="1" applyFont="1" applyFill="1" applyBorder="1"/>
    <x:xf numFmtId="0" fontId="1" fillId="6" borderId="1" xfId="0" applyNumberFormat="1" applyFont="1" applyFill="1" applyBorder="1"/>
    <x:xf numFmtId="0" fontId="2" fillId="6" borderId="0" xfId="0" applyNumberFormat="1" applyFont="1" applyFill="1" applyBorder="1"/>
    <x:xf numFmtId="0" fontId="2" fillId="6" borderId="1" xfId="0" applyNumberFormat="1" applyFont="1" applyFill="1" applyBorder="1"/>
    <x:xf numFmtId="0" fontId="9" fillId="6" borderId="0" xfId="0" applyNumberFormat="1" applyFont="1" applyFill="1" applyBorder="1"/>
    <x:xf numFmtId="0" fontId="9" fillId="6" borderId="1" xfId="0" applyNumberFormat="1" applyFont="1" applyFill="1" applyBorder="1"/>
    <x:xf numFmtId="0" fontId="10" fillId="2" borderId="0" xfId="0" applyNumberFormat="1" applyFont="1" applyFill="1" applyBorder="1"/>
    <x:xf numFmtId="0" fontId="10" fillId="2" borderId="1" xfId="0" applyNumberFormat="1" applyFont="1" applyFill="1" applyBorder="1"/>
    <x:xf numFmtId="0" fontId="6" fillId="3" borderId="0" xfId="0" applyNumberFormat="1" applyFont="1" applyFill="1" applyBorder="1"/>
    <x:xf numFmtId="0" fontId="6" fillId="3" borderId="1" xfId="0" applyNumberFormat="1" applyFont="1" applyFill="1" applyBorder="1"/>
    <x:xf numFmtId="0" fontId="7" fillId="6" borderId="0" xfId="0" applyNumberFormat="1" applyFont="1" applyFill="1" applyBorder="1"/>
    <x:xf numFmtId="0" fontId="7" fillId="6" borderId="1" xfId="0" applyNumberFormat="1" applyFont="1" applyFill="1" applyBorder="1"/>
    <x:xf numFmtId="0" fontId="11" fillId="3" borderId="0" xfId="0" applyNumberFormat="1" applyFont="1" applyFill="1" applyBorder="1"/>
    <x:xf numFmtId="0" fontId="11" fillId="3" borderId="1" xfId="0" applyNumberFormat="1" applyFont="1" applyFill="1" applyBorder="1"/>
    <x:xf numFmtId="0" fontId="12" fillId="3" borderId="0" xfId="0" applyNumberFormat="1" applyFont="1" applyFill="1" applyBorder="1"/>
    <x:xf numFmtId="0" fontId="12" fillId="3" borderId="1" xfId="0" applyNumberFormat="1" applyFont="1" applyFill="1" applyBorder="1"/>
    <x:xf numFmtId="0" fontId="13" fillId="3" borderId="0" xfId="0" applyNumberFormat="1" applyFont="1" applyFill="1" applyBorder="1"/>
    <x:xf numFmtId="0" fontId="13" fillId="3" borderId="1" xfId="0" applyNumberFormat="1" applyFont="1" applyFill="1" applyBorder="1"/>
    <x:xf numFmtId="0" fontId="14" fillId="3" borderId="0" xfId="0" applyNumberFormat="1" applyFont="1" applyFill="1" applyBorder="1"/>
    <x:xf numFmtId="0" fontId="14" fillId="3" borderId="1" xfId="0" applyNumberFormat="1" applyFont="1" applyFill="1" applyBorder="1"/>
    <x:xf numFmtId="0" fontId="15" fillId="3" borderId="0" xfId="0" applyNumberFormat="1" applyFont="1" applyFill="1" applyBorder="1"/>
    <x:xf numFmtId="0" fontId="15" fillId="3" borderId="1" xfId="0" applyNumberFormat="1" applyFont="1" applyFill="1" applyBorder="1"/>
    <x:xf numFmtId="0" fontId="16" fillId="3" borderId="0" xfId="0" applyNumberFormat="1" applyFont="1" applyFill="1" applyBorder="1"/>
    <x:xf numFmtId="0" fontId="16" fillId="3" borderId="1" xfId="0" applyNumberFormat="1" applyFont="1" applyFill="1" applyBorder="1"/>
    <x:xf numFmtId="202" fontId="13" fillId="3" borderId="0" xfId="0" applyNumberFormat="1" applyFont="1" applyFill="1" applyBorder="1"/>
    <x:xf numFmtId="202" fontId="13" fillId="3" borderId="1" xfId="0" applyNumberFormat="1" applyFont="1" applyFill="1" applyBorder="1"/>
    <x:xf numFmtId="0" fontId="17" fillId="3" borderId="0" xfId="0" applyNumberFormat="1" applyFont="1" applyFill="1" applyBorder="1"/>
    <x:xf numFmtId="0" fontId="17" fillId="3" borderId="1" xfId="0" applyNumberFormat="1" applyFont="1" applyFill="1" applyBorder="1"/>
    <x:xf numFmtId="0" fontId="0" fillId="7" borderId="0" xfId="0" applyNumberFormat="1" applyFont="1" applyFill="1" applyBorder="1"/>
    <x:xf numFmtId="0" fontId="0" fillId="7" borderId="1" xfId="0" applyNumberFormat="1" applyFont="1" applyFill="1" applyBorder="1"/>
    <x:xf numFmtId="0" fontId="18" fillId="7" borderId="0" xfId="0" applyNumberFormat="1" applyFont="1" applyFill="1" applyBorder="1"/>
    <x:xf numFmtId="0" fontId="18" fillId="7" borderId="1" xfId="0" applyNumberFormat="1" applyFont="1" applyFill="1" applyBorder="1"/>
    <x:xf numFmtId="0" fontId="19" fillId="7" borderId="0" xfId="0" applyNumberFormat="1" applyFont="1" applyFill="1" applyBorder="1"/>
    <x:xf numFmtId="0" fontId="19" fillId="7" borderId="1" xfId="0" applyNumberFormat="1" applyFont="1" applyFill="1" applyBorder="1"/>
    <x:xf numFmtId="0" fontId="20" fillId="3" borderId="0" xfId="0" applyNumberFormat="1" applyFont="1" applyFill="1" applyBorder="1"/>
    <x:xf numFmtId="0" fontId="20" fillId="3" borderId="1" xfId="0" applyNumberFormat="1" applyFont="1" applyFill="1" applyBorder="1"/>
    <x:xf numFmtId="0" fontId="21" fillId="3" borderId="0" xfId="0" applyNumberFormat="1" applyFont="1" applyFill="1" applyBorder="1"/>
    <x:xf numFmtId="0" fontId="21" fillId="3" borderId="1" xfId="0" applyNumberFormat="1" applyFont="1" applyFill="1" applyBorder="1"/>
    <x:xf numFmtId="0" fontId="18" fillId="3" borderId="0" xfId="0" applyNumberFormat="1" applyFont="1" applyFill="1" applyBorder="1"/>
    <x:xf numFmtId="0" fontId="18" fillId="3" borderId="1" xfId="0" applyNumberFormat="1" applyFont="1" applyFill="1" applyBorder="1"/>
    <x:xf numFmtId="0" fontId="19" fillId="3" borderId="0" xfId="0" applyNumberFormat="1" applyFont="1" applyFill="1" applyBorder="1"/>
    <x:xf numFmtId="0" fontId="19" fillId="3" borderId="1" xfId="0" applyNumberFormat="1" applyFont="1" applyFill="1" applyBorder="1"/>
    <x:xf numFmtId="0" fontId="22" fillId="2" borderId="0" xfId="0" applyNumberFormat="1" applyFont="1" applyFill="1" applyBorder="1"/>
    <x:xf numFmtId="0" fontId="22" fillId="2" borderId="1" xfId="0" applyNumberFormat="1" applyFont="1" applyFill="1" applyBorder="1"/>
    <x:xf numFmtId="0" fontId="23" fillId="3" borderId="0" xfId="0" applyNumberFormat="1" applyFont="1" applyFill="1" applyBorder="1"/>
    <x:xf numFmtId="0" fontId="23" fillId="3" borderId="1" xfId="0" applyNumberFormat="1" applyFont="1" applyFill="1" applyBorder="1"/>
    <x:xf numFmtId="0" fontId="19" fillId="3" borderId="0" xfId="0" applyNumberFormat="1" applyFont="1" applyFill="1" applyBorder="1" applyAlignment="1">
      <x:alignment wrapText="1"/>
    </x:xf>
    <x:xf numFmtId="0" fontId="19" fillId="3" borderId="1" xfId="0" applyNumberFormat="1" applyFont="1" applyFill="1" applyBorder="1" applyAlignment="1">
      <x:alignment wrapText="1"/>
    </x:xf>
    <x:xf numFmtId="0" fontId="8" fillId="7" borderId="0" xfId="0" applyNumberFormat="1" applyFont="1" applyFill="1" applyBorder="1"/>
    <x:xf numFmtId="0" fontId="8" fillId="7" borderId="1" xfId="0" applyNumberFormat="1" applyFont="1" applyFill="1" applyBorder="1"/>
    <x:xf numFmtId="0" fontId="20" fillId="7" borderId="0" xfId="0" applyNumberFormat="1" applyFont="1" applyFill="1" applyBorder="1"/>
    <x:xf numFmtId="0" fontId="20" fillId="7" borderId="1" xfId="0" applyNumberFormat="1" applyFont="1" applyFill="1" applyBorder="1"/>
    <x:xf numFmtId="0" fontId="9" fillId="2" borderId="0" xfId="0" applyNumberFormat="1" applyFont="1" applyFill="1" applyBorder="1"/>
  </x:cellXfs>
  <x:cellStyles count="1">
    <x:cellStyle name="Normal" xfId="0"/>
  </x:cellStyles>
  <x:dxfs count="4">
    <x:dxf>
      <x:font>
        <x:color rgb="FFBA6D16"/>
      </x:font>
      <x:fill>
        <x:patternFill patternType="solid">
          <x:bgColor rgb="FFFFF6E5"/>
        </x:patternFill>
      </x:fill>
    </x:dxf>
    <x:dxf>
      <x:font>
        <x:color rgb="FFA43E48"/>
      </x:font>
      <x:fill>
        <x:patternFill patternType="solid">
          <x:bgColor rgb="FFFFF0F0"/>
        </x:patternFill>
      </x:fill>
    </x:dxf>
    <x:dxf>
      <x:font>
        <x:color rgb="FFBA6D16"/>
      </x:font>
      <x:fill>
        <x:patternFill patternType="solid">
          <x:bgColor rgb="FFFFF6E5"/>
        </x:patternFill>
      </x:fill>
    </x:dxf>
    <x:dxf>
      <x:font>
        <x:color rgb="FF157E64"/>
      </x:font>
      <x:fill>
        <x:patternFill patternType="solid">
          <x:bgColor rgb="FFE9F8F1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3bbaed7fec4e83" /><Relationship Type="http://schemas.openxmlformats.org/officeDocument/2006/relationships/theme" Target="/xl/theme/theme1.xml" Id="Ra60eefbb0d4e4abc" /><Relationship Type="http://schemas.openxmlformats.org/officeDocument/2006/relationships/sharedStrings" Target="/xl/sharedStrings.xml" Id="R65da81a718ea48ed" /><Relationship Type="http://schemas.openxmlformats.org/officeDocument/2006/relationships/worksheet" Target="/xl/worksheets/sheet1.xml" Id="R26e3739d3e7449d5" /><Relationship Type="http://schemas.openxmlformats.org/officeDocument/2006/relationships/worksheet" Target="/xl/worksheets/sheet2.xml" Id="Rea24f4c7c70e4f27" /><Relationship Type="http://schemas.openxmlformats.org/officeDocument/2006/relationships/worksheet" Target="/xl/worksheets/sheet3.xml" Id="Ra767db9c69a449fa" /><Relationship Type="http://schemas.openxmlformats.org/officeDocument/2006/relationships/worksheet" Target="/xl/worksheets/sheet4.xml" Id="Rdc3d03f7ba154460" /><Relationship Type="http://schemas.openxmlformats.org/officeDocument/2006/relationships/worksheet" Target="/xl/worksheets/sheet5.xml" Id="Rf1989d3632ee4de9" /><Relationship Type="http://schemas.openxmlformats.org/officeDocument/2006/relationships/worksheet" Target="/xl/worksheets/sheet6.xml" Id="R985d9898001a4fd2" /><Relationship Type="http://schemas.openxmlformats.org/officeDocument/2006/relationships/worksheet" Target="/xl/worksheets/sheet7.xml" Id="R66d7fb0cfac64dbb" /><Relationship Type="http://schemas.openxmlformats.org/officeDocument/2006/relationships/worksheet" Target="/xl/worksheets/sheet8.xml" Id="R08531786abfa49ed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e695a566aa604da0" /></Relationships>
</file>

<file path=xl/drawings/charts/chart1.xml><?xml version="1.0" encoding="utf-8"?>
<c:chartSpace xmlns:c="http://schemas.openxmlformats.org/drawingml/2006/chart">
  <c:lang val="en-US"/>
  <c:roundedCorners val="0"/>
  <c:chart>
    <c:plotArea>
      <c:barChart>
        <c:barDir val="col"/>
        <c:grouping val="clustered"/>
        <c:varyColors val="0"/>
        <c:ser>
          <c:idx val="0"/>
          <c:order val="0"/>
          <c:tx>
            <c:v>Betrag CHF</c:v>
          </c:tx>
          <c:cat>
            <c:strRef>
              <c:f>'Dashboard'!$A$14:$A$19</c:f>
              <c:strCache>
                <c:ptCount val="0"/>
              </c:strCache>
            </c:strRef>
          </c:cat>
          <c:val>
            <c:numRef>
              <c:f>'Dashboard'!$B$14:$B$19</c:f>
              <c:numCache>
                <c:formatCode>General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3</xdr:col>
      <xdr:colOff>0</xdr:colOff>
      <xdr:row>11</xdr:row>
      <xdr:rowOff>0</xdr:rowOff>
    </xdr:from>
    <xdr:to>
      <xdr:col>11</xdr:col>
      <xdr:colOff>0</xdr:colOff>
      <xdr:row>20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e695a566aa604da0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KundenTabelle" displayName="KundenTabelle" ref="A6:Q206" headerRowCount="1" totalsRowCount="0" totalsRowShown="0">
  <x:tableColumns count="17">
    <x:tableColumn id="1" name="Kundennr."/>
    <x:tableColumn id="2" name="Unternehmen"/>
    <x:tableColumn id="3" name="Segment"/>
    <x:tableColumn id="4" name="Branche"/>
    <x:tableColumn id="5" name="Strasse"/>
    <x:tableColumn id="6" name="PLZ"/>
    <x:tableColumn id="7" name="Ort"/>
    <x:tableColumn id="8" name="Kanton"/>
    <x:tableColumn id="9" name="Website"/>
    <x:tableColumn id="10" name="Telefon"/>
    <x:tableColumn id="11" name="Kundenstatus"/>
    <x:tableColumn id="12" name="Priorität"/>
    <x:tableColumn id="13" name="Zuständig"/>
    <x:tableColumn id="14" name="Letzter Besuch"/>
    <x:tableColumn id="15" name="Tage ohne Besuch"/>
    <x:tableColumn id="16" name="Nächster Schritt"/>
    <x:tableColumn id="17" name="Notizen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KontakteTabelle" displayName="KontakteTabelle" ref="A6:K206" headerRowCount="1" totalsRowCount="0" totalsRowShown="0">
  <x:tableColumns count="11">
    <x:tableColumn id="1" name="Kontakt-ID"/>
    <x:tableColumn id="2" name="Kundennr."/>
    <x:tableColumn id="3" name="Unternehmen"/>
    <x:tableColumn id="4" name="Vorname"/>
    <x:tableColumn id="5" name="Nachname"/>
    <x:tableColumn id="6" name="Funktion"/>
    <x:tableColumn id="7" name="E-Mail"/>
    <x:tableColumn id="8" name="Telefon"/>
    <x:tableColumn id="9" name="Hauptkontakt"/>
    <x:tableColumn id="10" name="Letztes Gespräch"/>
    <x:tableColumn id="11" name="Notiz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BesucheTabelle" displayName="BesucheTabelle" ref="A6:K206" headerRowCount="1" totalsRowCount="0" totalsRowShown="0">
  <x:tableColumns count="11">
    <x:tableColumn id="1" name="Besuch-ID"/>
    <x:tableColumn id="2" name="Datum"/>
    <x:tableColumn id="3" name="Kundennr."/>
    <x:tableColumn id="4" name="Unternehmen"/>
    <x:tableColumn id="5" name="Kontaktperson"/>
    <x:tableColumn id="6" name="Kanal"/>
    <x:tableColumn id="7" name="Thema"/>
    <x:tableColumn id="8" name="Ergebnis"/>
    <x:tableColumn id="9" name="Nächster Schritt"/>
    <x:tableColumn id="10" name="Wiederkontakt am"/>
    <x:tableColumn id="11" name="Gesprächsnotizen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AufgabenTabelle" displayName="AufgabenTabelle" ref="A6:K206" headerRowCount="1" totalsRowCount="0" totalsRowShown="0">
  <x:tableColumns count="11">
    <x:tableColumn id="1" name="Aufgaben-ID"/>
    <x:tableColumn id="2" name="Kundennr."/>
    <x:tableColumn id="3" name="Unternehmen"/>
    <x:tableColumn id="4" name="Aufgabe / Follow-up"/>
    <x:tableColumn id="5" name="Zuständig"/>
    <x:tableColumn id="6" name="Priorität"/>
    <x:tableColumn id="7" name="Fällig am"/>
    <x:tableColumn id="8" name="Status"/>
    <x:tableColumn id="9" name="Erledigt am"/>
    <x:tableColumn id="10" name="Tage bis Fälligkeit"/>
    <x:tableColumn id="11" name="Ampel / Hinweis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PipelineTabelle" displayName="PipelineTabelle" ref="A6:L206" headerRowCount="1" totalsRowCount="0" totalsRowShown="0">
  <x:tableColumns count="12">
    <x:tableColumn id="1" name="Deal-ID"/>
    <x:tableColumn id="2" name="Kundennr."/>
    <x:tableColumn id="3" name="Unternehmen"/>
    <x:tableColumn id="4" name="Verkaufschance"/>
    <x:tableColumn id="5" name="Phase"/>
    <x:tableColumn id="6" name="Betrag CHF"/>
    <x:tableColumn id="7" name="Erwarteter Abschluss"/>
    <x:tableColumn id="8" name="Wahrscheinlichkeit"/>
    <x:tableColumn id="9" name="Gewichteter Wert CHF"/>
    <x:tableColumn id="10" name="Zuständig"/>
    <x:tableColumn id="11" name="Nächster Schritt"/>
    <x:tableColumn id="12" name="Notize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1.xml" Id="R56eda906ecba4002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1.xml" Id="R94789beb594d4454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2.xml" Id="R0450a595358149f7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3.xml" Id="R3ab058667d804d92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4.xml" Id="Ra0fa4398610640de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5.xml" Id="R09ee356dce50426c" /></Relationships>
</file>

<file path=xl/worksheets/sheet1.xml><?xml version="1.0" encoding="utf-8"?>
<x:worksheet xmlns:x="http://schemas.openxmlformats.org/spreadsheetml/2006/main">
  <x:sheetViews>
    <x:sheetView workbookViewId="0">
      <x:pane ySplit="6" topLeftCell="A7" activePane="bottomLeft" state="frozen"/>
    </x:sheetView>
  </x:sheetViews>
  <x:sheetFormatPr defaultRowHeight="15"/>
  <x:cols>
    <x:col min="1" max="1" width="4" hidden="0" customWidth="1"/>
    <x:col min="2" max="2" width="22" hidden="0" customWidth="1"/>
    <x:col min="3" max="3" width="20" hidden="0" customWidth="1"/>
    <x:col min="4" max="4" width="19" hidden="0" customWidth="1"/>
    <x:col min="5" max="5" width="4" hidden="0" customWidth="1"/>
    <x:col min="6" max="6" width="23" hidden="0" customWidth="1"/>
    <x:col min="7" max="7" width="21" hidden="0" customWidth="1"/>
    <x:col min="8" max="8" width="22" hidden="0" customWidth="1"/>
    <x:col min="9" max="9" width="5" hidden="0" customWidth="1"/>
    <x:col min="10" max="10" width="24" hidden="0" customWidth="1"/>
    <x:col min="11" max="11" width="21" hidden="0" customWidth="1"/>
  </x:cols>
  <x:sheetData>
    <x:row r="2" ht="33" customHeight="1">
      <x:c r="B2" s="94" t="str">
        <x:v>SALES PILOT ONE  /  CRM STARTER KIT</x:v>
      </x:c>
      <x:c r="C2" s="94"/>
      <x:c r="D2" s="94"/>
      <x:c r="E2" s="94"/>
      <x:c r="F2" s="94"/>
      <x:c r="G2" s="94"/>
      <x:c r="H2" s="94"/>
      <x:c r="I2" s="94"/>
      <x:c r="J2" s="94"/>
      <x:c r="K2" s="94"/>
    </x:row>
    <x:row r="3" ht="33" customHeight="1">
      <x:c r="B3" s="94"/>
      <x:c r="C3" s="94"/>
      <x:c r="D3" s="94"/>
      <x:c r="E3" s="94"/>
      <x:c r="F3" s="94"/>
      <x:c r="G3" s="94"/>
      <x:c r="H3" s="94"/>
      <x:c r="I3" s="94"/>
      <x:c r="J3" s="94"/>
      <x:c r="K3" s="94"/>
    </x:row>
    <x:row r="4" ht="33" customHeight="1">
      <x:c r="B4" s="94"/>
      <x:c r="C4" s="94"/>
      <x:c r="D4" s="94"/>
      <x:c r="E4" s="94"/>
      <x:c r="F4" s="94"/>
      <x:c r="G4" s="94"/>
      <x:c r="H4" s="94"/>
      <x:c r="I4" s="94"/>
      <x:c r="J4" s="94"/>
      <x:c r="K4" s="94"/>
    </x:row>
    <x:row r="5" ht="26" customHeight="1">
      <x:c r="B5" s="96" t="str">
        <x:v>Ihre kostenlose CRM-Excel-Vorlage für den Aussendienst</x:v>
      </x:c>
      <x:c r="C5" s="96"/>
      <x:c r="D5" s="96"/>
      <x:c r="E5" s="96"/>
      <x:c r="F5" s="96"/>
      <x:c r="G5" s="96"/>
      <x:c r="H5" s="96"/>
      <x:c r="I5" s="96"/>
      <x:c r="J5" s="96"/>
      <x:c r="K5" s="96"/>
    </x:row>
    <x:row r="6" ht="26" customHeight="1">
      <x:c r="B6" s="96"/>
      <x:c r="C6" s="96"/>
      <x:c r="D6" s="96"/>
      <x:c r="E6" s="96"/>
      <x:c r="F6" s="96"/>
      <x:c r="G6" s="96"/>
      <x:c r="H6" s="96"/>
      <x:c r="I6" s="96"/>
      <x:c r="J6" s="96"/>
      <x:c r="K6" s="96"/>
    </x:row>
    <x:row r="8" ht="28" customHeight="1">
      <x:c r="B8" s="56" t="str">
        <x:v>IN 5 MINUTEN STARTKLAR</x:v>
      </x:c>
      <x:c r="C8" s="56"/>
      <x:c r="D8" s="56"/>
      <x:c r="E8" s="56"/>
      <x:c r="F8" s="56"/>
      <x:c r="G8" s="56"/>
      <x:c r="H8" s="56"/>
      <x:c r="I8" s="56"/>
      <x:c r="J8" s="56"/>
      <x:c r="K8" s="56"/>
    </x:row>
    <x:row r="10" ht="30" customHeight="1">
      <x:c r="B10" s="46" t="str">
        <x:v>01  KUNDEN ERFASSEN</x:v>
      </x:c>
      <x:c r="C10" s="46"/>
      <x:c r="D10" s="46"/>
      <x:c r="F10" s="46" t="str">
        <x:v>02  BESUCHE DOKUMENTIEREN</x:v>
      </x:c>
      <x:c r="G10" s="46"/>
      <x:c r="H10" s="46"/>
      <x:c r="J10" s="46" t="str">
        <x:v>03  FOLLOW-UPS PLANEN</x:v>
      </x:c>
      <x:c r="K10" s="46"/>
    </x:row>
    <x:row r="11" ht="27" customHeight="1">
      <x:c r="B11" s="98" t="str">
        <x:v>Im Tab «Kunden» Firmen, Kundennummern, Status und Priorität ergänzen.</x:v>
      </x:c>
      <x:c r="C11" s="98"/>
      <x:c r="D11" s="98"/>
      <x:c r="F11" s="98" t="str">
        <x:v>Nach jedem Termin die wichtigsten Themen, Ergebnisse und nächsten Schritte festhalten.</x:v>
      </x:c>
      <x:c r="G11" s="98"/>
      <x:c r="H11" s="98"/>
      <x:c r="J11" s="98" t="str">
        <x:v>Aufgaben und Verkaufschancen erfassen. Im Dashboard die wichtigsten Kennzahlen sehen.</x:v>
      </x:c>
      <x:c r="K11" s="98"/>
    </x:row>
    <x:row r="12" ht="27" customHeight="1">
      <x:c r="B12" s="98"/>
      <x:c r="C12" s="98"/>
      <x:c r="D12" s="98"/>
      <x:c r="F12" s="98"/>
      <x:c r="G12" s="98"/>
      <x:c r="H12" s="98"/>
      <x:c r="J12" s="98"/>
      <x:c r="K12" s="98"/>
    </x:row>
    <x:row r="13" ht="27" customHeight="1">
      <x:c r="B13" s="98"/>
      <x:c r="C13" s="98"/>
      <x:c r="D13" s="98"/>
      <x:c r="F13" s="98"/>
      <x:c r="G13" s="98"/>
      <x:c r="H13" s="98"/>
      <x:c r="J13" s="98"/>
      <x:c r="K13" s="98"/>
    </x:row>
    <x:row r="16" ht="29" customHeight="1">
      <x:c r="B16" s="56" t="str">
        <x:v>WAS IST ENTHALTEN?</x:v>
      </x:c>
      <x:c r="C16" s="56"/>
      <x:c r="D16" s="56"/>
      <x:c r="E16" s="56"/>
      <x:c r="F16" s="56"/>
      <x:c r="G16" s="56"/>
      <x:c r="H16" s="56"/>
      <x:c r="I16" s="56"/>
      <x:c r="J16" s="56"/>
      <x:c r="K16" s="56"/>
    </x:row>
    <x:row r="18" ht="30" customHeight="1">
      <x:c r="B18" s="102" t="str">
        <x:v>Dashboard</x:v>
      </x:c>
      <x:c r="C18" s="102"/>
      <x:c r="D18" s="102"/>
      <x:c r="F18" s="84" t="str">
        <x:v>Übersicht mit aktuellen Kennzahlen und Pipeline-Grafik</x:v>
      </x:c>
      <x:c r="G18" s="84"/>
      <x:c r="H18" s="84"/>
      <x:c r="I18" s="84"/>
      <x:c r="J18" s="84"/>
      <x:c r="K18" s="84"/>
    </x:row>
    <x:row r="20" ht="30" customHeight="1">
      <x:c r="B20" s="102" t="str">
        <x:v>Kunden</x:v>
      </x:c>
      <x:c r="C20" s="102"/>
      <x:c r="D20" s="102"/>
      <x:c r="F20" s="84" t="str">
        <x:v>Status, Priorität, Ort, Kanton und Kontaktverlauf</x:v>
      </x:c>
      <x:c r="G20" s="84"/>
      <x:c r="H20" s="84"/>
      <x:c r="I20" s="84"/>
      <x:c r="J20" s="84"/>
      <x:c r="K20" s="84"/>
    </x:row>
    <x:row r="22" ht="30" customHeight="1">
      <x:c r="B22" s="102" t="str">
        <x:v>Kontakte</x:v>
      </x:c>
      <x:c r="C22" s="102"/>
      <x:c r="D22" s="102"/>
      <x:c r="F22" s="84" t="str">
        <x:v>Ansprechpartner mit Hauptkontakt und Kontaktdaten</x:v>
      </x:c>
      <x:c r="G22" s="84"/>
      <x:c r="H22" s="84"/>
      <x:c r="I22" s="84"/>
      <x:c r="J22" s="84"/>
      <x:c r="K22" s="84"/>
    </x:row>
    <x:row r="24" ht="30" customHeight="1">
      <x:c r="B24" s="102" t="str">
        <x:v>Besuche</x:v>
      </x:c>
      <x:c r="C24" s="102"/>
      <x:c r="D24" s="102"/>
      <x:c r="F24" s="84" t="str">
        <x:v>Telefonate, Kundentermine und nächste Schritte</x:v>
      </x:c>
      <x:c r="G24" s="84"/>
      <x:c r="H24" s="84"/>
      <x:c r="I24" s="84"/>
      <x:c r="J24" s="84"/>
      <x:c r="K24" s="84"/>
    </x:row>
    <x:row r="26" ht="30" customHeight="1">
      <x:c r="B26" s="102" t="str">
        <x:v>Aufgaben</x:v>
      </x:c>
      <x:c r="C26" s="102"/>
      <x:c r="D26" s="102"/>
      <x:c r="F26" s="84" t="str">
        <x:v>Priorität, Fälligkeit, automatische Ampel</x:v>
      </x:c>
      <x:c r="G26" s="84"/>
      <x:c r="H26" s="84"/>
      <x:c r="I26" s="84"/>
      <x:c r="J26" s="84"/>
      <x:c r="K26" s="84"/>
    </x:row>
    <x:row r="28" ht="30" customHeight="1">
      <x:c r="B28" s="102" t="str">
        <x:v>Pipeline</x:v>
      </x:c>
      <x:c r="C28" s="102"/>
      <x:c r="D28" s="102"/>
      <x:c r="F28" s="84" t="str">
        <x:v>Phasen, Beträge und gewichtete Verkaufschancen</x:v>
      </x:c>
      <x:c r="G28" s="84"/>
      <x:c r="H28" s="84"/>
      <x:c r="I28" s="84"/>
      <x:c r="J28" s="84"/>
      <x:c r="K28" s="84"/>
    </x:row>
    <x:row r="31" ht="29" customHeight="1">
      <x:c r="B31" s="56" t="str">
        <x:v>WICHTIGE HINWEISE</x:v>
      </x:c>
      <x:c r="C31" s="56"/>
      <x:c r="D31" s="56"/>
      <x:c r="E31" s="56"/>
      <x:c r="F31" s="56"/>
      <x:c r="G31" s="56"/>
      <x:c r="H31" s="56"/>
      <x:c r="I31" s="56"/>
      <x:c r="J31" s="56"/>
      <x:c r="K31" s="56"/>
    </x:row>
    <x:row r="33" ht="29" customHeight="1">
      <x:c r="B33" s="60" t="str">
        <x:v>Alle eingetragenen Unternehmen, Namen und E-Mail-Adressen sind frei erfundene Beispiele – keine echten Kontaktdaten.</x:v>
      </x:c>
      <x:c r="C33" s="60"/>
      <x:c r="D33" s="60"/>
      <x:c r="E33" s="60"/>
      <x:c r="F33" s="60"/>
      <x:c r="G33" s="60"/>
      <x:c r="H33" s="60"/>
      <x:c r="I33" s="60"/>
      <x:c r="J33" s="60"/>
      <x:c r="K33" s="60"/>
    </x:row>
    <x:row r="35" ht="29" customHeight="1">
      <x:c r="B35" s="60" t="str">
        <x:v>Die Vorlage funktioniert ohne Makros und ohne Registrierung. Sie benötigt eine aktuelle Excel-Version.</x:v>
      </x:c>
      <x:c r="C35" s="60"/>
      <x:c r="D35" s="60"/>
      <x:c r="E35" s="60"/>
      <x:c r="F35" s="60"/>
      <x:c r="G35" s="60"/>
      <x:c r="H35" s="60"/>
      <x:c r="I35" s="60"/>
      <x:c r="J35" s="60"/>
      <x:c r="K35" s="60"/>
    </x:row>
    <x:row r="37" ht="29" customHeight="1">
      <x:c r="B37" s="60" t="str">
        <x:v>Jede Firma hat eine eindeutige Kundennr. Verwenden Sie diese in Kontakte, Besuche, Aufgaben und Pipeline.</x:v>
      </x:c>
      <x:c r="C37" s="60"/>
      <x:c r="D37" s="60"/>
      <x:c r="E37" s="60"/>
      <x:c r="F37" s="60"/>
      <x:c r="G37" s="60"/>
      <x:c r="H37" s="60"/>
      <x:c r="I37" s="60"/>
      <x:c r="J37" s="60"/>
      <x:c r="K37" s="60"/>
    </x:row>
    <x:row r="39" ht="29" customHeight="1">
      <x:c r="B39" s="60" t="str">
        <x:v>Kundenstamm und Aufgaben enthalten automatische Spalten. Hellblaue berechnete Felder bitte nicht überschreiben.</x:v>
      </x:c>
      <x:c r="C39" s="60"/>
      <x:c r="D39" s="60"/>
      <x:c r="E39" s="60"/>
      <x:c r="F39" s="60"/>
      <x:c r="G39" s="60"/>
      <x:c r="H39" s="60"/>
      <x:c r="I39" s="60"/>
      <x:c r="J39" s="60"/>
      <x:c r="K39" s="60"/>
    </x:row>
    <x:row r="41" ht="29" customHeight="1">
      <x:c r="B41" s="60" t="str">
        <x:v>Datenschutz: Datei geschützt speichern und nur berechtigten Personen zugänglich machen.</x:v>
      </x:c>
      <x:c r="C41" s="60"/>
      <x:c r="D41" s="60"/>
      <x:c r="E41" s="60"/>
      <x:c r="F41" s="60"/>
      <x:c r="G41" s="60"/>
      <x:c r="H41" s="60"/>
      <x:c r="I41" s="60"/>
      <x:c r="J41" s="60"/>
      <x:c r="K41" s="60"/>
    </x:row>
    <x:row r="43" ht="29" customHeight="1">
      <x:c r="B43" s="60" t="str">
        <x:v>Vor einer CRM-Übernahme Daten bereinigen, eine Kopie erstellen und die Smart-Import-Zuordnung prüfen.</x:v>
      </x:c>
      <x:c r="C43" s="60"/>
      <x:c r="D43" s="60"/>
      <x:c r="E43" s="60"/>
      <x:c r="F43" s="60"/>
      <x:c r="G43" s="60"/>
      <x:c r="H43" s="60"/>
      <x:c r="I43" s="60"/>
      <x:c r="J43" s="60"/>
      <x:c r="K43" s="60"/>
    </x:row>
    <x:row r="46" ht="30" customHeight="1">
      <x:c r="B46" s="104" t="str">
        <x:v>Mehr Zeit bei Kunden. Weniger Zeit mit Excel. Entdecken Sie Sales Pilot One → https://salespilotone.ch</x:v>
      </x:c>
      <x:c r="C46" s="104"/>
      <x:c r="D46" s="104"/>
      <x:c r="E46" s="104"/>
      <x:c r="F46" s="104"/>
      <x:c r="G46" s="104"/>
      <x:c r="H46" s="104"/>
      <x:c r="I46" s="104"/>
      <x:c r="J46" s="104"/>
      <x:c r="K46" s="104"/>
    </x:row>
    <x:row r="47" ht="30" customHeight="1">
      <x:c r="B47" s="104"/>
      <x:c r="C47" s="104"/>
      <x:c r="D47" s="104"/>
      <x:c r="E47" s="104"/>
      <x:c r="F47" s="104"/>
      <x:c r="G47" s="104"/>
      <x:c r="H47" s="104"/>
      <x:c r="I47" s="104"/>
      <x:c r="J47" s="104"/>
      <x:c r="K47" s="104"/>
    </x:row>
  </x:sheetData>
  <x:mergeCells>
    <x:mergeCell ref="B2:K4"/>
    <x:mergeCell ref="B5:K6"/>
    <x:mergeCell ref="B8:K8"/>
    <x:mergeCell ref="B10:D10"/>
    <x:mergeCell ref="B11:D13"/>
    <x:mergeCell ref="F10:H10"/>
    <x:mergeCell ref="F11:H13"/>
    <x:mergeCell ref="J10:K10"/>
    <x:mergeCell ref="J11:K13"/>
    <x:mergeCell ref="B16:K16"/>
    <x:mergeCell ref="B18:D18"/>
    <x:mergeCell ref="F18:K18"/>
    <x:mergeCell ref="B20:D20"/>
    <x:mergeCell ref="F20:K20"/>
    <x:mergeCell ref="B22:D22"/>
    <x:mergeCell ref="F22:K22"/>
    <x:mergeCell ref="B24:D24"/>
    <x:mergeCell ref="F24:K24"/>
    <x:mergeCell ref="B26:D26"/>
    <x:mergeCell ref="F26:K26"/>
    <x:mergeCell ref="B28:D28"/>
    <x:mergeCell ref="F28:K28"/>
    <x:mergeCell ref="B31:K31"/>
    <x:mergeCell ref="B33:K33"/>
    <x:mergeCell ref="B35:K35"/>
    <x:mergeCell ref="B37:K37"/>
    <x:mergeCell ref="B39:K39"/>
    <x:mergeCell ref="B41:K41"/>
    <x:mergeCell ref="B43:K43"/>
    <x:mergeCell ref="B46:K47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workbookViewId="0">
      <x:pane ySplit="3" topLeftCell="A4" activePane="bottomLeft" state="frozen"/>
    </x:sheetView>
  </x:sheetViews>
  <x:sheetFormatPr defaultRowHeight="15"/>
  <x:cols>
    <x:col min="1" max="1" width="23" hidden="0" customWidth="1"/>
    <x:col min="2" max="2" width="17" hidden="0" customWidth="1"/>
    <x:col min="3" max="3" width="4" hidden="0" customWidth="1"/>
    <x:col min="4" max="4" width="22" hidden="0" customWidth="1"/>
    <x:col min="5" max="5" width="17" hidden="0" customWidth="1"/>
    <x:col min="6" max="6" width="4" hidden="0" customWidth="1"/>
    <x:col min="7" max="7" width="22" hidden="0" customWidth="1"/>
    <x:col min="8" max="8" width="17" hidden="0" customWidth="1"/>
    <x:col min="9" max="9" width="4" hidden="0" customWidth="1"/>
    <x:col min="10" max="10" width="19" hidden="0" customWidth="1"/>
    <x:col min="11" max="11" width="19" hidden="0" customWidth="1"/>
  </x:cols>
  <x:sheetData>
    <x:row r="1" ht="32" customHeight="1">
      <x:c r="A1" s="58" t="str">
        <x:v>SALES  /  ÜBERSICHT</x:v>
      </x:c>
      <x:c r="B1" s="58"/>
      <x:c r="C1" s="58"/>
      <x:c r="D1" s="58"/>
      <x:c r="E1" s="58"/>
      <x:c r="F1" s="58"/>
      <x:c r="G1" s="58"/>
      <x:c r="H1" s="58"/>
      <x:c r="I1" s="58"/>
      <x:c r="J1" s="58"/>
      <x:c r="K1" s="58"/>
    </x:row>
    <x:row r="2" ht="32" customHeight="1">
      <x:c r="A2" s="58"/>
      <x:c r="B2" s="58"/>
      <x:c r="C2" s="58"/>
      <x:c r="D2" s="58"/>
      <x:c r="E2" s="58"/>
      <x:c r="F2" s="58"/>
      <x:c r="G2" s="58"/>
      <x:c r="H2" s="58"/>
      <x:c r="I2" s="58"/>
      <x:c r="J2" s="58"/>
      <x:c r="K2" s="58"/>
    </x:row>
    <x:row r="3" ht="27" customHeight="1">
      <x:c r="A3" s="60" t="str">
        <x:v>Ihr kostenloses Mini-CRM für Schweizer Aussendienstteams  ·  Fiktive Beispieldaten  ·  Stand aktualisiert bei Excel-Neuberechnung</x:v>
      </x:c>
      <x:c r="B3" s="60"/>
      <x:c r="C3" s="60"/>
      <x:c r="D3" s="60"/>
      <x:c r="E3" s="60"/>
      <x:c r="F3" s="60"/>
      <x:c r="G3" s="60"/>
      <x:c r="H3" s="60"/>
      <x:c r="I3" s="60"/>
      <x:c r="J3" s="60"/>
      <x:c r="K3" s="60"/>
    </x:row>
    <x:row r="5" ht="29" customHeight="1">
      <x:c r="A5" s="62" t="str">
        <x:v>AKTIVE KUNDEN</x:v>
      </x:c>
      <x:c r="B5" s="62"/>
      <x:c r="D5" s="62" t="str">
        <x:v>OFFENE AUFGABEN</x:v>
      </x:c>
      <x:c r="E5" s="62"/>
      <x:c r="G5" s="62" t="str">
        <x:v>ÜBERFÄLLIG</x:v>
      </x:c>
      <x:c r="H5" s="62"/>
      <x:c r="J5" s="62" t="str">
        <x:v>OFFENE PIPELINE</x:v>
      </x:c>
      <x:c r="K5" s="62"/>
    </x:row>
    <x:row r="6" ht="30" customHeight="1">
      <x:c r="A6" s="68" t="n">
        <x:f>COUNTIF(Kunden!$K$7:$K$206,"Aktiv")</x:f>
        <x:v>3</x:v>
      </x:c>
      <x:c r="B6" s="68"/>
      <x:c r="D6" s="68" t="n">
        <x:f>COUNTIFS(Aufgaben!$D$7:$D$206,"&lt;&gt;",Aufgaben!$H$7:$H$206,"&lt;&gt;Erledigt")</x:f>
        <x:v>7</x:v>
      </x:c>
      <x:c r="E6" s="68"/>
      <x:c r="G6" s="74" t="n">
        <x:f>COUNTIFS(Aufgaben!$D$7:$D$206,"&lt;&gt;",Aufgaben!$G$7:$G$206,"&lt;"&amp;TODAY(),Aufgaben!$G$7:$G$206,"&gt;0",Aufgaben!$H$7:$H$206,"&lt;&gt;Erledigt")</x:f>
        <x:v>1</x:v>
      </x:c>
      <x:c r="H6" s="74"/>
      <x:c r="J6" s="76" t="n">
        <x:f>SUMIFS(Pipeline!$F$7:$F$206,Pipeline!$E$7:$E$206,"&lt;&gt;Gewonnen",Pipeline!$E$7:$E$206,"&lt;&gt;Verloren",Pipeline!$D$7:$D$206,"&lt;&gt;")</x:f>
        <x:v>42800</x:v>
      </x:c>
      <x:c r="K6" s="68"/>
    </x:row>
    <x:row r="7" ht="30" customHeight="1">
      <x:c r="A7" s="68"/>
      <x:c r="B7" s="68"/>
      <x:c r="D7" s="68"/>
      <x:c r="E7" s="68"/>
      <x:c r="G7" s="74"/>
      <x:c r="H7" s="74"/>
      <x:c r="J7" s="68"/>
      <x:c r="K7" s="68"/>
    </x:row>
    <x:row r="8" ht="30" customHeight="1">
      <x:c r="A8" s="68"/>
      <x:c r="B8" s="68"/>
      <x:c r="D8" s="68"/>
      <x:c r="E8" s="68"/>
      <x:c r="G8" s="74"/>
      <x:c r="H8" s="74"/>
      <x:c r="J8" s="68"/>
      <x:c r="K8" s="68"/>
    </x:row>
    <x:row r="10" ht="28" customHeight="1">
      <x:c r="A10" s="56" t="str">
        <x:v>SO BEHALTEN SIE DEN ÜBERBLICK</x:v>
      </x:c>
      <x:c r="B10" s="56"/>
      <x:c r="C10" s="56"/>
      <x:c r="D10" s="56"/>
      <x:c r="E10" s="56"/>
      <x:c r="F10" s="56"/>
      <x:c r="G10" s="56"/>
      <x:c r="H10" s="56"/>
      <x:c r="I10" s="56"/>
      <x:c r="J10" s="56"/>
      <x:c r="K10" s="56"/>
    </x:row>
    <x:row r="12" ht="26" customHeight="1">
      <x:c r="A12" s="46" t="str">
        <x:v>Pipeline nach Phase</x:v>
      </x:c>
      <x:c r="B12" s="46"/>
    </x:row>
    <x:row r="13" ht="24" customHeight="1">
      <x:c r="A13" s="78" t="str">
        <x:v>Phase</x:v>
      </x:c>
      <x:c r="B13" s="78" t="str">
        <x:v>Wert CHF</x:v>
      </x:c>
    </x:row>
    <x:row r="14">
      <x:c r="A14" t="str">
        <x:v>Qualifizierung</x:v>
      </x:c>
      <x:c r="B14" s="38" t="n">
        <x:f>SUMIF(Pipeline!$E$7:$E$206,A14,Pipeline!$F$7:$F$206)</x:f>
        <x:v>4500</x:v>
      </x:c>
    </x:row>
    <x:row r="15">
      <x:c r="A15" t="str">
        <x:v>Bedarf geklärt</x:v>
      </x:c>
      <x:c r="B15" s="38" t="n">
        <x:f>SUMIF(Pipeline!$E$7:$E$206,A15,Pipeline!$F$7:$F$206)</x:f>
        <x:v>7800</x:v>
      </x:c>
    </x:row>
    <x:row r="16">
      <x:c r="A16" t="str">
        <x:v>Angebot</x:v>
      </x:c>
      <x:c r="B16" s="38" t="n">
        <x:f>SUMIF(Pipeline!$E$7:$E$206,A16,Pipeline!$F$7:$F$206)</x:f>
        <x:v>12000</x:v>
      </x:c>
    </x:row>
    <x:row r="17">
      <x:c r="A17" t="str">
        <x:v>Verhandlung</x:v>
      </x:c>
      <x:c r="B17" s="38" t="n">
        <x:f>SUMIF(Pipeline!$E$7:$E$206,A17,Pipeline!$F$7:$F$206)</x:f>
        <x:v>18500</x:v>
      </x:c>
    </x:row>
    <x:row r="18">
      <x:c r="A18" t="str">
        <x:v>Gewonnen</x:v>
      </x:c>
      <x:c r="B18" s="38" t="n">
        <x:f>SUMIF(Pipeline!$E$7:$E$206,A18,Pipeline!$F$7:$F$206)</x:f>
        <x:v>6200</x:v>
      </x:c>
    </x:row>
    <x:row r="19">
      <x:c r="A19" t="str">
        <x:v>Verloren</x:v>
      </x:c>
      <x:c r="B19" s="38" t="n">
        <x:f>SUMIF(Pipeline!$E$7:$E$206,A19,Pipeline!$F$7:$F$206)</x:f>
        <x:v>9000</x:v>
      </x:c>
    </x:row>
    <x:row r="22" ht="29" customHeight="1">
      <x:c r="A22" s="54" t="str">
        <x:v>KUNDEN- UND KONTAKTÜBERSICHT</x:v>
      </x:c>
      <x:c r="B22" s="54"/>
      <x:c r="C22" s="54"/>
      <x:c r="D22" s="54"/>
      <x:c r="E22" s="54"/>
      <x:c r="G22" s="54" t="str">
        <x:v>IHR NÄCHSTER SCHRITT</x:v>
      </x:c>
      <x:c r="H22" s="54"/>
      <x:c r="I22" s="54"/>
      <x:c r="J22" s="54"/>
      <x:c r="K22" s="54"/>
    </x:row>
    <x:row r="24" ht="30" customHeight="1">
      <x:c r="A24" s="84" t="str">
        <x:v>Kunden insgesamt</x:v>
      </x:c>
      <x:c r="D24" s="88" t="n">
        <x:f>COUNTA(Kunden!$B$7:$B$206)</x:f>
        <x:v>6</x:v>
      </x:c>
      <x:c r="G24" s="92" t="str">
        <x:v>1. Kundenstamm aktualisieren</x:v>
      </x:c>
      <x:c r="H24" s="92"/>
      <x:c r="I24" s="92"/>
      <x:c r="J24" s="92"/>
      <x:c r="K24" s="92"/>
    </x:row>
    <x:row r="26" ht="30" customHeight="1">
      <x:c r="A26" s="84" t="str">
        <x:v>Kontakte insgesamt</x:v>
      </x:c>
      <x:c r="D26" s="88" t="n">
        <x:f>COUNTA(Kontakte!$D$7:$D$206)</x:f>
        <x:v>6</x:v>
      </x:c>
      <x:c r="G26" s="92" t="str">
        <x:v>2. Fällige Aufgaben prüfen</x:v>
      </x:c>
      <x:c r="H26" s="92"/>
      <x:c r="I26" s="92"/>
      <x:c r="J26" s="92"/>
      <x:c r="K26" s="92"/>
    </x:row>
    <x:row r="28" ht="30" customHeight="1">
      <x:c r="A28" s="84" t="str">
        <x:v>Besuche dokumentiert</x:v>
      </x:c>
      <x:c r="D28" s="88" t="n">
        <x:f>COUNTA(Besuche!$C$7:$C$206)</x:f>
        <x:v>7</x:v>
      </x:c>
      <x:c r="G28" s="92" t="str">
        <x:v>3. Besuche nach jedem Termin notieren</x:v>
      </x:c>
      <x:c r="H28" s="92"/>
      <x:c r="I28" s="92"/>
      <x:c r="J28" s="92"/>
      <x:c r="K28" s="92"/>
    </x:row>
    <x:row r="30" ht="30" customHeight="1">
      <x:c r="A30" s="84" t="str">
        <x:v>Leads</x:v>
      </x:c>
      <x:c r="D30" s="88" t="n">
        <x:f>COUNTIF(Kunden!$K$7:$K$206,"Lead")</x:f>
        <x:v>2</x:v>
      </x:c>
      <x:c r="G30" s="92" t="str">
        <x:v>4. Verkaufschancen nachführen</x:v>
      </x:c>
      <x:c r="H30" s="92"/>
      <x:c r="I30" s="92"/>
      <x:c r="J30" s="92"/>
      <x:c r="K30" s="92"/>
    </x:row>
    <x:row r="32" ht="30" customHeight="1">
      <x:c r="A32" s="84" t="str">
        <x:v>Gewonnene Verkaufschancen</x:v>
      </x:c>
      <x:c r="D32" s="88" t="n">
        <x:f>COUNTIF(Pipeline!$E$7:$E$206,"Gewonnen")</x:f>
        <x:v>1</x:v>
      </x:c>
      <x:c r="G32" s="92" t="str">
        <x:v>5. Später in Sales Pilot One importieren</x:v>
      </x:c>
      <x:c r="H32" s="92"/>
      <x:c r="I32" s="92"/>
      <x:c r="J32" s="92"/>
      <x:c r="K32" s="92"/>
    </x:row>
    <x:row r="34" ht="30" customHeight="1">
      <x:c r="A34" s="84" t="str">
        <x:v>Heute fällige Aufgaben</x:v>
      </x:c>
      <x:c r="D34" s="88" t="n">
        <x:f>COUNTIFS(Aufgaben!$G$7:$G$206,TODAY(),Aufgaben!$H$7:$H$206,"&lt;&gt;Erledigt")</x:f>
        <x:v>1</x:v>
      </x:c>
    </x:row>
    <x:row r="35" ht="26" customHeight="1">
      <x:c r="G35" s="54" t="str">
        <x:v>In Sales Pilot One: Kundenroute planen, Bericht sprechen, Aufgaben &amp; Pipeline erkennen.</x:v>
      </x:c>
      <x:c r="H35" s="54"/>
      <x:c r="I35" s="54"/>
      <x:c r="J35" s="54"/>
      <x:c r="K35" s="54"/>
    </x:row>
    <x:row r="36" ht="26" customHeight="1">
      <x:c r="G36" s="54"/>
      <x:c r="H36" s="54"/>
      <x:c r="I36" s="54"/>
      <x:c r="J36" s="54"/>
      <x:c r="K36" s="54"/>
    </x:row>
  </x:sheetData>
  <x:mergeCells>
    <x:mergeCell ref="A1:K2"/>
    <x:mergeCell ref="A3:K3"/>
    <x:mergeCell ref="A5:B5"/>
    <x:mergeCell ref="A6:B8"/>
    <x:mergeCell ref="D5:E5"/>
    <x:mergeCell ref="D6:E8"/>
    <x:mergeCell ref="G5:H5"/>
    <x:mergeCell ref="G6:H8"/>
    <x:mergeCell ref="J5:K5"/>
    <x:mergeCell ref="J6:K8"/>
    <x:mergeCell ref="A10:K10"/>
    <x:mergeCell ref="A12:B12"/>
    <x:mergeCell ref="A22:E22"/>
    <x:mergeCell ref="A24:C24"/>
    <x:mergeCell ref="D24:E24"/>
    <x:mergeCell ref="A26:C26"/>
    <x:mergeCell ref="D26:E26"/>
    <x:mergeCell ref="A28:C28"/>
    <x:mergeCell ref="D28:E28"/>
    <x:mergeCell ref="A30:C30"/>
    <x:mergeCell ref="D30:E30"/>
    <x:mergeCell ref="A32:C32"/>
    <x:mergeCell ref="D32:E32"/>
    <x:mergeCell ref="A34:C34"/>
    <x:mergeCell ref="D34:E34"/>
    <x:mergeCell ref="G22:K22"/>
    <x:mergeCell ref="G24:K24"/>
    <x:mergeCell ref="G26:K26"/>
    <x:mergeCell ref="G28:K28"/>
    <x:mergeCell ref="G30:K30"/>
    <x:mergeCell ref="G32:K32"/>
    <x:mergeCell ref="G35:K36"/>
  </x:mergeCells>
  <x:pageMargins left="0.7" right="0.7" top="0.75" bottom="0.75" header="0.3" footer="0.3"/>
  <x:drawing xmlns:r="http://schemas.openxmlformats.org/officeDocument/2006/relationships" r:id="R56eda906ecba4002"/>
</x:worksheet>
</file>

<file path=xl/worksheets/sheet3.xml><?xml version="1.0" encoding="utf-8"?>
<x:worksheet xmlns:x="http://schemas.openxmlformats.org/spreadsheetml/2006/main">
  <x:sheetViews>
    <x:sheetView workbookViewId="0">
      <x:pane ySplit="6" topLeftCell="A7" activePane="bottomLeft" state="frozen"/>
    </x:sheetView>
  </x:sheetViews>
  <x:sheetFormatPr defaultRowHeight="15"/>
  <x:cols>
    <x:col min="1" max="1" width="17" hidden="0" customWidth="1"/>
    <x:col min="2" max="2" width="31" hidden="0" customWidth="1"/>
    <x:col min="3" max="3" width="16" hidden="0" customWidth="1"/>
    <x:col min="4" max="4" width="22" hidden="0" customWidth="1"/>
    <x:col min="5" max="5" width="27" hidden="0" customWidth="1"/>
    <x:col min="6" max="6" width="10" hidden="0" customWidth="1"/>
    <x:col min="7" max="7" width="20" hidden="0" customWidth="1"/>
    <x:col min="8" max="8" width="12" hidden="0" customWidth="1"/>
    <x:col min="9" max="9" width="31" hidden="0" customWidth="1"/>
    <x:col min="10" max="10" width="19" hidden="0" customWidth="1"/>
    <x:col min="11" max="11" width="17" hidden="0" customWidth="1"/>
    <x:col min="12" max="12" width="13" hidden="0" customWidth="1"/>
    <x:col min="13" max="13" width="18" hidden="0" customWidth="1"/>
    <x:col min="14" max="14" width="18" hidden="0" customWidth="1"/>
    <x:col min="15" max="15" width="19" hidden="0" customWidth="1"/>
    <x:col min="16" max="16" width="34" hidden="0" customWidth="1"/>
    <x:col min="17" max="17" width="42" hidden="0" customWidth="1"/>
  </x:cols>
  <x:sheetData>
    <x:row r="1" ht="31" customHeight="1">
      <x:c r="A1" s="8" t="str">
        <x:v>KUNDEN</x:v>
      </x:c>
      <x:c r="B1" s="8"/>
      <x:c r="C1" s="8"/>
      <x:c r="D1" s="8"/>
      <x:c r="E1" s="8"/>
      <x:c r="F1" s="8"/>
      <x:c r="G1" s="8"/>
      <x:c r="H1" s="8"/>
      <x:c r="I1" s="8"/>
      <x:c r="J1" s="8"/>
      <x:c r="K1" s="8"/>
      <x:c r="L1" s="8"/>
      <x:c r="M1" s="8"/>
      <x:c r="N1" s="8"/>
      <x:c r="O1" s="8"/>
      <x:c r="P1" s="8"/>
      <x:c r="Q1" s="8"/>
    </x:row>
    <x:row r="2" ht="31" customHeight="1">
      <x:c r="A2" s="8"/>
      <x:c r="B2" s="8"/>
      <x:c r="C2" s="8"/>
      <x:c r="D2" s="8"/>
      <x:c r="E2" s="8"/>
      <x:c r="F2" s="8"/>
      <x:c r="G2" s="8"/>
      <x:c r="H2" s="8"/>
      <x:c r="I2" s="8"/>
      <x:c r="J2" s="8"/>
      <x:c r="K2" s="8"/>
      <x:c r="L2" s="8"/>
      <x:c r="M2" s="8"/>
      <x:c r="N2" s="8"/>
      <x:c r="O2" s="8"/>
      <x:c r="P2" s="8"/>
      <x:c r="Q2" s="8"/>
    </x:row>
    <x:row r="3" ht="27" customHeight="1">
      <x:c r="A3" s="14" t="str">
        <x:v>Kundenstamm · eine Zeile pro Unternehmen · Kundennr. ist die Verbindung zu weiteren Registern</x:v>
      </x:c>
      <x:c r="B3" s="14"/>
      <x:c r="C3" s="14"/>
      <x:c r="D3" s="14"/>
      <x:c r="E3" s="14"/>
      <x:c r="F3" s="14"/>
      <x:c r="G3" s="14"/>
      <x:c r="H3" s="14"/>
      <x:c r="I3" s="14"/>
      <x:c r="J3" s="14"/>
      <x:c r="K3" s="14"/>
      <x:c r="L3" s="14"/>
      <x:c r="M3" s="14"/>
      <x:c r="N3" s="14"/>
      <x:c r="O3" s="14"/>
      <x:c r="P3" s="14"/>
      <x:c r="Q3" s="14"/>
    </x:row>
    <x:row r="4" ht="24" customHeight="1">
      <x:c r="A4" s="22" t="str">
        <x:v>FARBHINWEIS   Helle Felder: Eingaben   ·   Hellblaue Spalten: automatisch berechnet   ·   Alle Beispieldaten sind frei erfunden</x:v>
      </x:c>
      <x:c r="B4" s="22"/>
      <x:c r="C4" s="22"/>
      <x:c r="D4" s="22"/>
      <x:c r="E4" s="22"/>
      <x:c r="F4" s="22"/>
      <x:c r="G4" s="22"/>
      <x:c r="H4" s="22"/>
      <x:c r="I4" s="22"/>
      <x:c r="J4" s="22"/>
      <x:c r="K4" s="22"/>
      <x:c r="L4" s="22"/>
      <x:c r="M4" s="22"/>
      <x:c r="N4" s="22"/>
      <x:c r="O4" s="22"/>
      <x:c r="P4" s="22"/>
      <x:c r="Q4" s="22"/>
    </x:row>
    <x:row r="6" ht="35" customHeight="1">
      <x:c r="A6" s="27" t="str">
        <x:v>Kundennr.</x:v>
      </x:c>
      <x:c r="B6" s="27" t="str">
        <x:v>Unternehmen</x:v>
      </x:c>
      <x:c r="C6" s="27" t="str">
        <x:v>Segment</x:v>
      </x:c>
      <x:c r="D6" s="27" t="str">
        <x:v>Branche</x:v>
      </x:c>
      <x:c r="E6" s="27" t="str">
        <x:v>Strasse</x:v>
      </x:c>
      <x:c r="F6" s="27" t="str">
        <x:v>PLZ</x:v>
      </x:c>
      <x:c r="G6" s="27" t="str">
        <x:v>Ort</x:v>
      </x:c>
      <x:c r="H6" s="27" t="str">
        <x:v>Kanton</x:v>
      </x:c>
      <x:c r="I6" s="27" t="str">
        <x:v>Website</x:v>
      </x:c>
      <x:c r="J6" s="27" t="str">
        <x:v>Telefon</x:v>
      </x:c>
      <x:c r="K6" s="27" t="str">
        <x:v>Kundenstatus</x:v>
      </x:c>
      <x:c r="L6" s="27" t="str">
        <x:v>Priorität</x:v>
      </x:c>
      <x:c r="M6" s="27" t="str">
        <x:v>Zuständig</x:v>
      </x:c>
      <x:c r="N6" s="27" t="str">
        <x:v>Letzter Besuch</x:v>
      </x:c>
      <x:c r="O6" s="27" t="str">
        <x:v>Tage ohne Besuch</x:v>
      </x:c>
      <x:c r="P6" s="27" t="str">
        <x:v>Nächster Schritt</x:v>
      </x:c>
      <x:c r="Q6" s="27" t="str">
        <x:v>Notizen</x:v>
      </x:c>
    </x:row>
    <x:row r="7" ht="22" customHeight="1">
      <x:c r="A7" t="str">
        <x:v>K-1001</x:v>
      </x:c>
      <x:c r="B7" t="str">
        <x:v>Alpen Technik AG</x:v>
      </x:c>
      <x:c r="C7" t="str">
        <x:v>Bestandskunde</x:v>
      </x:c>
      <x:c r="D7" t="str">
        <x:v>Industrie</x:v>
      </x:c>
      <x:c r="E7" t="str">
        <x:v>Industriestrasse 4</x:v>
      </x:c>
      <x:c r="F7" s="36" t="str">
        <x:v>6005</x:v>
      </x:c>
      <x:c r="G7" t="str">
        <x:v>Luzern</x:v>
      </x:c>
      <x:c r="H7" t="str">
        <x:v>LU</x:v>
      </x:c>
      <x:c r="I7" t="str">
        <x:v>https://beispiel.invalid</x:v>
      </x:c>
      <x:c r="J7" t="str">
        <x:v>041 555 10 10</x:v>
      </x:c>
      <x:c r="K7" t="str">
        <x:v>Aktiv</x:v>
      </x:c>
      <x:c r="L7" t="str">
        <x:v>A</x:v>
      </x:c>
      <x:c r="M7" t="str">
        <x:v>M. Muster</x:v>
      </x:c>
      <x:c r="N7" s="34" t="n">
        <x:v>46299</x:v>
      </x:c>
      <x:c r="O7" s="32" t="n">
        <x:f>IF(N7="","",TODAY()-N7)</x:f>
        <x:v>8</x:v>
      </x:c>
      <x:c r="P7" t="str">
        <x:v>Wartungsvertrag besprechen</x:v>
      </x:c>
      <x:c r="Q7" t="str">
        <x:v>Fiktiver Demo-Kunde</x:v>
      </x:c>
    </x:row>
    <x:row r="8" ht="22" customHeight="1">
      <x:c r="A8" t="str">
        <x:v>K-1002</x:v>
      </x:c>
      <x:c r="B8" t="str">
        <x:v>Mittelland Service GmbH</x:v>
      </x:c>
      <x:c r="C8" t="str">
        <x:v>Interessent</x:v>
      </x:c>
      <x:c r="D8" t="str">
        <x:v>Gebäudetechnik</x:v>
      </x:c>
      <x:c r="E8" t="str">
        <x:v>Werkstrasse 2</x:v>
      </x:c>
      <x:c r="F8" s="36" t="str">
        <x:v>5000</x:v>
      </x:c>
      <x:c r="G8" t="str">
        <x:v>Aarau</x:v>
      </x:c>
      <x:c r="H8" t="str">
        <x:v>AG</x:v>
      </x:c>
      <x:c r="I8" t="str"/>
      <x:c r="J8" t="str">
        <x:v>062 555 02 22</x:v>
      </x:c>
      <x:c r="K8" t="str">
        <x:v>Lead</x:v>
      </x:c>
      <x:c r="L8" t="str">
        <x:v>A</x:v>
      </x:c>
      <x:c r="M8" t="str">
        <x:v>M. Muster</x:v>
      </x:c>
      <x:c r="N8" s="34" t="n">
        <x:v>46279</x:v>
      </x:c>
      <x:c r="O8" s="32" t="n">
        <x:f>IF(N8="","",TODAY()-N8)</x:f>
        <x:v>28</x:v>
      </x:c>
      <x:c r="P8" t="str">
        <x:v>Angebot nachfassen</x:v>
      </x:c>
      <x:c r="Q8" t="str">
        <x:v>Fiktiver Demo-Kunde</x:v>
      </x:c>
    </x:row>
    <x:row r="9" ht="22" customHeight="1">
      <x:c r="A9" t="str">
        <x:v>K-1003</x:v>
      </x:c>
      <x:c r="B9" t="str">
        <x:v>Seeland Medtec AG</x:v>
      </x:c>
      <x:c r="C9" t="str">
        <x:v>Bestandskunde</x:v>
      </x:c>
      <x:c r="D9" t="str">
        <x:v>Medizintechnik</x:v>
      </x:c>
      <x:c r="E9" t="str">
        <x:v>Hauptstrasse 18</x:v>
      </x:c>
      <x:c r="F9" s="36" t="str">
        <x:v>2502</x:v>
      </x:c>
      <x:c r="G9" t="str">
        <x:v>Biel</x:v>
      </x:c>
      <x:c r="H9" t="str">
        <x:v>BE</x:v>
      </x:c>
      <x:c r="I9" t="str"/>
      <x:c r="J9" t="str">
        <x:v>032 555 77 21</x:v>
      </x:c>
      <x:c r="K9" t="str">
        <x:v>Aktiv</x:v>
      </x:c>
      <x:c r="L9" t="str">
        <x:v>B</x:v>
      </x:c>
      <x:c r="M9" t="str">
        <x:v>S. Beispiel</x:v>
      </x:c>
      <x:c r="N9" s="34" t="n">
        <x:v>46304</x:v>
      </x:c>
      <x:c r="O9" s="32" t="n">
        <x:f>IF(N9="","",TODAY()-N9)</x:f>
        <x:v>3</x:v>
      </x:c>
      <x:c r="P9" t="str">
        <x:v>Schulung organisieren</x:v>
      </x:c>
      <x:c r="Q9" t="str">
        <x:v>Fiktiver Demo-Kunde</x:v>
      </x:c>
    </x:row>
    <x:row r="10" ht="22" customHeight="1">
      <x:c r="A10" t="str">
        <x:v>K-1004</x:v>
      </x:c>
      <x:c r="B10" t="str">
        <x:v>Rigi Handel GmbH</x:v>
      </x:c>
      <x:c r="C10" t="str">
        <x:v>Interessent</x:v>
      </x:c>
      <x:c r="D10" t="str">
        <x:v>Grosshandel</x:v>
      </x:c>
      <x:c r="E10" t="str">
        <x:v>Bahnhofstrasse 9</x:v>
      </x:c>
      <x:c r="F10" s="36" t="str">
        <x:v>6300</x:v>
      </x:c>
      <x:c r="G10" t="str">
        <x:v>Zug</x:v>
      </x:c>
      <x:c r="H10" t="str">
        <x:v>ZG</x:v>
      </x:c>
      <x:c r="I10" t="str"/>
      <x:c r="J10" t="str">
        <x:v>041 555 13 30</x:v>
      </x:c>
      <x:c r="K10" t="str">
        <x:v>Lead</x:v>
      </x:c>
      <x:c r="L10" t="str">
        <x:v>B</x:v>
      </x:c>
      <x:c r="M10" t="str">
        <x:v>S. Beispiel</x:v>
      </x:c>
      <x:c r="N10" s="34"/>
      <x:c r="O10" s="32" t="str">
        <x:f>IF(N10="","",TODAY()-N10)</x:f>
      </x:c>
      <x:c r="P10" t="str">
        <x:v>Ersttermin vereinbaren</x:v>
      </x:c>
      <x:c r="Q10" t="str">
        <x:v>Fiktiver Demo-Kunde</x:v>
      </x:c>
    </x:row>
    <x:row r="11" ht="22" customHeight="1">
      <x:c r="A11" t="str">
        <x:v>K-1005</x:v>
      </x:c>
      <x:c r="B11" t="str">
        <x:v>Nordlicht Systeme AG</x:v>
      </x:c>
      <x:c r="C11" t="str">
        <x:v>Bestandskunde</x:v>
      </x:c>
      <x:c r="D11" t="str">
        <x:v>IT / Technik</x:v>
      </x:c>
      <x:c r="E11" t="str">
        <x:v>Seestrasse 6</x:v>
      </x:c>
      <x:c r="F11" s="36" t="str">
        <x:v>4057</x:v>
      </x:c>
      <x:c r="G11" t="str">
        <x:v>Basel</x:v>
      </x:c>
      <x:c r="H11" t="str">
        <x:v>BS</x:v>
      </x:c>
      <x:c r="I11" t="str"/>
      <x:c r="J11" t="str">
        <x:v>061 555 88 14</x:v>
      </x:c>
      <x:c r="K11" t="str">
        <x:v>Aktiv</x:v>
      </x:c>
      <x:c r="L11" t="str">
        <x:v>C</x:v>
      </x:c>
      <x:c r="M11" t="str">
        <x:v>M. Muster</x:v>
      </x:c>
      <x:c r="N11" s="34" t="n">
        <x:v>46262</x:v>
      </x:c>
      <x:c r="O11" s="32" t="n">
        <x:f>IF(N11="","",TODAY()-N11)</x:f>
        <x:v>45</x:v>
      </x:c>
      <x:c r="P11" t="str">
        <x:v>Servicegespräch planen</x:v>
      </x:c>
      <x:c r="Q11" t="str">
        <x:v>Fiktiver Demo-Kunde</x:v>
      </x:c>
    </x:row>
    <x:row r="12" ht="22" customHeight="1">
      <x:c r="A12" t="str">
        <x:v>K-1006</x:v>
      </x:c>
      <x:c r="B12" t="str">
        <x:v>Emme Baupartner GmbH</x:v>
      </x:c>
      <x:c r="C12" t="str">
        <x:v>Interessent</x:v>
      </x:c>
      <x:c r="D12" t="str">
        <x:v>Bau</x:v>
      </x:c>
      <x:c r="E12" t="str">
        <x:v>Dorfplatz 3</x:v>
      </x:c>
      <x:c r="F12" s="36" t="str">
        <x:v>3400</x:v>
      </x:c>
      <x:c r="G12" t="str">
        <x:v>Burgdorf</x:v>
      </x:c>
      <x:c r="H12" t="str">
        <x:v>BE</x:v>
      </x:c>
      <x:c r="I12" t="str"/>
      <x:c r="J12" t="str">
        <x:v>034 555 42 11</x:v>
      </x:c>
      <x:c r="K12" t="str">
        <x:v>Pausiert</x:v>
      </x:c>
      <x:c r="L12" t="str">
        <x:v>B</x:v>
      </x:c>
      <x:c r="M12" t="str">
        <x:v>S. Beispiel</x:v>
      </x:c>
      <x:c r="N12" s="34" t="n">
        <x:v>46227</x:v>
      </x:c>
      <x:c r="O12" s="32" t="n">
        <x:f>IF(N12="","",TODAY()-N12)</x:f>
        <x:v>80</x:v>
      </x:c>
      <x:c r="P12" t="str">
        <x:v>Kontakt später reaktivieren</x:v>
      </x:c>
      <x:c r="Q12" t="str">
        <x:v>Fiktiver Demo-Kunde</x:v>
      </x:c>
    </x:row>
    <x:row r="13" ht="22" customHeight="1">
      <x:c r="F13" s="36"/>
      <x:c r="N13" s="34"/>
      <x:c r="O13" s="32" t="str">
        <x:f>IF(N13="","",TODAY()-N13)</x:f>
      </x:c>
    </x:row>
    <x:row r="14" ht="22" customHeight="1">
      <x:c r="F14" s="36"/>
      <x:c r="N14" s="34"/>
      <x:c r="O14" s="32" t="str">
        <x:f>IF(N14="","",TODAY()-N14)</x:f>
      </x:c>
    </x:row>
    <x:row r="15" ht="22" customHeight="1">
      <x:c r="F15" s="36"/>
      <x:c r="N15" s="34"/>
      <x:c r="O15" s="32" t="str">
        <x:f>IF(N15="","",TODAY()-N15)</x:f>
      </x:c>
    </x:row>
    <x:row r="16" ht="22" customHeight="1">
      <x:c r="F16" s="36"/>
      <x:c r="N16" s="34"/>
      <x:c r="O16" s="32" t="str">
        <x:f>IF(N16="","",TODAY()-N16)</x:f>
      </x:c>
    </x:row>
    <x:row r="17" ht="22" customHeight="1">
      <x:c r="F17" s="36"/>
      <x:c r="N17" s="34"/>
      <x:c r="O17" s="32" t="str">
        <x:f>IF(N17="","",TODAY()-N17)</x:f>
      </x:c>
    </x:row>
    <x:row r="18" ht="22" customHeight="1">
      <x:c r="F18" s="36"/>
      <x:c r="N18" s="34"/>
      <x:c r="O18" s="32" t="str">
        <x:f>IF(N18="","",TODAY()-N18)</x:f>
      </x:c>
    </x:row>
    <x:row r="19" ht="22" customHeight="1">
      <x:c r="F19" s="36"/>
      <x:c r="N19" s="34"/>
      <x:c r="O19" s="32" t="str">
        <x:f>IF(N19="","",TODAY()-N19)</x:f>
      </x:c>
    </x:row>
    <x:row r="20" ht="22" customHeight="1">
      <x:c r="F20" s="36"/>
      <x:c r="N20" s="34"/>
      <x:c r="O20" s="32" t="str">
        <x:f>IF(N20="","",TODAY()-N20)</x:f>
      </x:c>
    </x:row>
    <x:row r="21" ht="22" customHeight="1">
      <x:c r="F21" s="36"/>
      <x:c r="N21" s="34"/>
      <x:c r="O21" s="32" t="str">
        <x:f>IF(N21="","",TODAY()-N21)</x:f>
      </x:c>
    </x:row>
    <x:row r="22" ht="22" customHeight="1">
      <x:c r="F22" s="36"/>
      <x:c r="N22" s="34"/>
      <x:c r="O22" s="32" t="str">
        <x:f>IF(N22="","",TODAY()-N22)</x:f>
      </x:c>
    </x:row>
    <x:row r="23" ht="22" customHeight="1">
      <x:c r="F23" s="36"/>
      <x:c r="N23" s="34"/>
      <x:c r="O23" s="32" t="str">
        <x:f>IF(N23="","",TODAY()-N23)</x:f>
      </x:c>
    </x:row>
    <x:row r="24" ht="22" customHeight="1">
      <x:c r="F24" s="36"/>
      <x:c r="N24" s="34"/>
      <x:c r="O24" s="32" t="str">
        <x:f>IF(N24="","",TODAY()-N24)</x:f>
      </x:c>
    </x:row>
    <x:row r="25" ht="22" customHeight="1">
      <x:c r="F25" s="36"/>
      <x:c r="N25" s="34"/>
      <x:c r="O25" s="32" t="str">
        <x:f>IF(N25="","",TODAY()-N25)</x:f>
      </x:c>
    </x:row>
    <x:row r="26" ht="22" customHeight="1">
      <x:c r="F26" s="36"/>
      <x:c r="N26" s="34"/>
      <x:c r="O26" s="32" t="str">
        <x:f>IF(N26="","",TODAY()-N26)</x:f>
      </x:c>
    </x:row>
    <x:row r="27" ht="22" customHeight="1">
      <x:c r="F27" s="36"/>
      <x:c r="N27" s="34"/>
      <x:c r="O27" s="32" t="str">
        <x:f>IF(N27="","",TODAY()-N27)</x:f>
      </x:c>
    </x:row>
    <x:row r="28" ht="22" customHeight="1">
      <x:c r="F28" s="36"/>
      <x:c r="N28" s="34"/>
      <x:c r="O28" s="32" t="str">
        <x:f>IF(N28="","",TODAY()-N28)</x:f>
      </x:c>
    </x:row>
    <x:row r="29" ht="22" customHeight="1">
      <x:c r="F29" s="36"/>
      <x:c r="N29" s="34"/>
      <x:c r="O29" s="32" t="str">
        <x:f>IF(N29="","",TODAY()-N29)</x:f>
      </x:c>
    </x:row>
    <x:row r="30" ht="22" customHeight="1">
      <x:c r="F30" s="36"/>
      <x:c r="N30" s="34"/>
      <x:c r="O30" s="32" t="str">
        <x:f>IF(N30="","",TODAY()-N30)</x:f>
      </x:c>
    </x:row>
    <x:row r="31" ht="22" customHeight="1">
      <x:c r="F31" s="36"/>
      <x:c r="N31" s="34"/>
      <x:c r="O31" s="32" t="str">
        <x:f>IF(N31="","",TODAY()-N31)</x:f>
      </x:c>
    </x:row>
    <x:row r="32" ht="22" customHeight="1">
      <x:c r="F32" s="36"/>
      <x:c r="N32" s="34"/>
      <x:c r="O32" s="32" t="str">
        <x:f>IF(N32="","",TODAY()-N32)</x:f>
      </x:c>
    </x:row>
    <x:row r="33" ht="22" customHeight="1">
      <x:c r="F33" s="36"/>
      <x:c r="N33" s="34"/>
      <x:c r="O33" s="32" t="str">
        <x:f>IF(N33="","",TODAY()-N33)</x:f>
      </x:c>
    </x:row>
    <x:row r="34" ht="22" customHeight="1">
      <x:c r="F34" s="36"/>
      <x:c r="N34" s="34"/>
      <x:c r="O34" s="32" t="str">
        <x:f>IF(N34="","",TODAY()-N34)</x:f>
      </x:c>
    </x:row>
    <x:row r="35" ht="22" customHeight="1">
      <x:c r="F35" s="36"/>
      <x:c r="N35" s="34"/>
      <x:c r="O35" s="32" t="str">
        <x:f>IF(N35="","",TODAY()-N35)</x:f>
      </x:c>
    </x:row>
    <x:row r="36" ht="22" customHeight="1">
      <x:c r="F36" s="36"/>
      <x:c r="N36" s="34"/>
      <x:c r="O36" s="32" t="str">
        <x:f>IF(N36="","",TODAY()-N36)</x:f>
      </x:c>
    </x:row>
    <x:row r="37" ht="22" customHeight="1">
      <x:c r="F37" s="36"/>
      <x:c r="N37" s="34"/>
      <x:c r="O37" s="32" t="str">
        <x:f>IF(N37="","",TODAY()-N37)</x:f>
      </x:c>
    </x:row>
    <x:row r="38" ht="22" customHeight="1">
      <x:c r="F38" s="36"/>
      <x:c r="N38" s="34"/>
      <x:c r="O38" s="32" t="str">
        <x:f>IF(N38="","",TODAY()-N38)</x:f>
      </x:c>
    </x:row>
    <x:row r="39" ht="22" customHeight="1">
      <x:c r="F39" s="36"/>
      <x:c r="N39" s="34"/>
      <x:c r="O39" s="32" t="str">
        <x:f>IF(N39="","",TODAY()-N39)</x:f>
      </x:c>
    </x:row>
    <x:row r="40" ht="22" customHeight="1">
      <x:c r="F40" s="36"/>
      <x:c r="N40" s="34"/>
      <x:c r="O40" s="32" t="str">
        <x:f>IF(N40="","",TODAY()-N40)</x:f>
      </x:c>
    </x:row>
    <x:row r="41" ht="22" customHeight="1">
      <x:c r="F41" s="36"/>
      <x:c r="N41" s="34"/>
      <x:c r="O41" s="32" t="str">
        <x:f>IF(N41="","",TODAY()-N41)</x:f>
      </x:c>
    </x:row>
    <x:row r="42" ht="22" customHeight="1">
      <x:c r="F42" s="36"/>
      <x:c r="N42" s="34"/>
      <x:c r="O42" s="32" t="str">
        <x:f>IF(N42="","",TODAY()-N42)</x:f>
      </x:c>
    </x:row>
    <x:row r="43" ht="22" customHeight="1">
      <x:c r="F43" s="36"/>
      <x:c r="N43" s="34"/>
      <x:c r="O43" s="32" t="str">
        <x:f>IF(N43="","",TODAY()-N43)</x:f>
      </x:c>
    </x:row>
    <x:row r="44" ht="22" customHeight="1">
      <x:c r="F44" s="36"/>
      <x:c r="N44" s="34"/>
      <x:c r="O44" s="32" t="str">
        <x:f>IF(N44="","",TODAY()-N44)</x:f>
      </x:c>
    </x:row>
    <x:row r="45" ht="22" customHeight="1">
      <x:c r="F45" s="36"/>
      <x:c r="N45" s="34"/>
      <x:c r="O45" s="32" t="str">
        <x:f>IF(N45="","",TODAY()-N45)</x:f>
      </x:c>
    </x:row>
    <x:row r="46" ht="22" customHeight="1">
      <x:c r="F46" s="36"/>
      <x:c r="N46" s="34"/>
      <x:c r="O46" s="32" t="str">
        <x:f>IF(N46="","",TODAY()-N46)</x:f>
      </x:c>
    </x:row>
    <x:row r="47" ht="22" customHeight="1">
      <x:c r="F47" s="36"/>
      <x:c r="N47" s="34"/>
      <x:c r="O47" s="32" t="str">
        <x:f>IF(N47="","",TODAY()-N47)</x:f>
      </x:c>
    </x:row>
    <x:row r="48" ht="22" customHeight="1">
      <x:c r="F48" s="36"/>
      <x:c r="N48" s="34"/>
      <x:c r="O48" s="32" t="str">
        <x:f>IF(N48="","",TODAY()-N48)</x:f>
      </x:c>
    </x:row>
    <x:row r="49" ht="22" customHeight="1">
      <x:c r="F49" s="36"/>
      <x:c r="N49" s="34"/>
      <x:c r="O49" s="32" t="str">
        <x:f>IF(N49="","",TODAY()-N49)</x:f>
      </x:c>
    </x:row>
    <x:row r="50" ht="22" customHeight="1">
      <x:c r="F50" s="36"/>
      <x:c r="N50" s="34"/>
      <x:c r="O50" s="32" t="str">
        <x:f>IF(N50="","",TODAY()-N50)</x:f>
      </x:c>
    </x:row>
    <x:row r="51" ht="22" customHeight="1">
      <x:c r="F51" s="36"/>
      <x:c r="N51" s="34"/>
      <x:c r="O51" s="32" t="str">
        <x:f>IF(N51="","",TODAY()-N51)</x:f>
      </x:c>
    </x:row>
    <x:row r="52" ht="22" customHeight="1">
      <x:c r="F52" s="36"/>
      <x:c r="N52" s="34"/>
      <x:c r="O52" s="32" t="str">
        <x:f>IF(N52="","",TODAY()-N52)</x:f>
      </x:c>
    </x:row>
    <x:row r="53" ht="22" customHeight="1">
      <x:c r="F53" s="36"/>
      <x:c r="N53" s="34"/>
      <x:c r="O53" s="32" t="str">
        <x:f>IF(N53="","",TODAY()-N53)</x:f>
      </x:c>
    </x:row>
    <x:row r="54" ht="22" customHeight="1">
      <x:c r="F54" s="36"/>
      <x:c r="N54" s="34"/>
      <x:c r="O54" s="32" t="str">
        <x:f>IF(N54="","",TODAY()-N54)</x:f>
      </x:c>
    </x:row>
    <x:row r="55" ht="22" customHeight="1">
      <x:c r="F55" s="36"/>
      <x:c r="N55" s="34"/>
      <x:c r="O55" s="32" t="str">
        <x:f>IF(N55="","",TODAY()-N55)</x:f>
      </x:c>
    </x:row>
    <x:row r="56" ht="22" customHeight="1">
      <x:c r="F56" s="36"/>
      <x:c r="N56" s="34"/>
      <x:c r="O56" s="32" t="str">
        <x:f>IF(N56="","",TODAY()-N56)</x:f>
      </x:c>
    </x:row>
    <x:row r="57" ht="22" customHeight="1">
      <x:c r="F57" s="36"/>
      <x:c r="N57" s="34"/>
      <x:c r="O57" s="32" t="str">
        <x:f>IF(N57="","",TODAY()-N57)</x:f>
      </x:c>
    </x:row>
    <x:row r="58" ht="22" customHeight="1">
      <x:c r="F58" s="36"/>
      <x:c r="N58" s="34"/>
      <x:c r="O58" s="32" t="str">
        <x:f>IF(N58="","",TODAY()-N58)</x:f>
      </x:c>
    </x:row>
    <x:row r="59" ht="22" customHeight="1">
      <x:c r="F59" s="36"/>
      <x:c r="N59" s="34"/>
      <x:c r="O59" s="32" t="str">
        <x:f>IF(N59="","",TODAY()-N59)</x:f>
      </x:c>
    </x:row>
    <x:row r="60" ht="22" customHeight="1">
      <x:c r="F60" s="36"/>
      <x:c r="N60" s="34"/>
      <x:c r="O60" s="32" t="str">
        <x:f>IF(N60="","",TODAY()-N60)</x:f>
      </x:c>
    </x:row>
    <x:row r="61" ht="22" customHeight="1">
      <x:c r="F61" s="36"/>
      <x:c r="N61" s="34"/>
      <x:c r="O61" s="32" t="str">
        <x:f>IF(N61="","",TODAY()-N61)</x:f>
      </x:c>
    </x:row>
    <x:row r="62" ht="22" customHeight="1">
      <x:c r="F62" s="36"/>
      <x:c r="N62" s="34"/>
      <x:c r="O62" s="32" t="str">
        <x:f>IF(N62="","",TODAY()-N62)</x:f>
      </x:c>
    </x:row>
    <x:row r="63" ht="22" customHeight="1">
      <x:c r="F63" s="36"/>
      <x:c r="N63" s="34"/>
      <x:c r="O63" s="32" t="str">
        <x:f>IF(N63="","",TODAY()-N63)</x:f>
      </x:c>
    </x:row>
    <x:row r="64" ht="22" customHeight="1">
      <x:c r="F64" s="36"/>
      <x:c r="N64" s="34"/>
      <x:c r="O64" s="32" t="str">
        <x:f>IF(N64="","",TODAY()-N64)</x:f>
      </x:c>
    </x:row>
    <x:row r="65" ht="22" customHeight="1">
      <x:c r="F65" s="36"/>
      <x:c r="N65" s="34"/>
      <x:c r="O65" s="32" t="str">
        <x:f>IF(N65="","",TODAY()-N65)</x:f>
      </x:c>
    </x:row>
    <x:row r="66" ht="22" customHeight="1">
      <x:c r="F66" s="36"/>
      <x:c r="N66" s="34"/>
      <x:c r="O66" s="32" t="str">
        <x:f>IF(N66="","",TODAY()-N66)</x:f>
      </x:c>
    </x:row>
    <x:row r="67" ht="22" customHeight="1">
      <x:c r="F67" s="36"/>
      <x:c r="N67" s="34"/>
      <x:c r="O67" s="32" t="str">
        <x:f>IF(N67="","",TODAY()-N67)</x:f>
      </x:c>
    </x:row>
    <x:row r="68" ht="22" customHeight="1">
      <x:c r="F68" s="36"/>
      <x:c r="N68" s="34"/>
      <x:c r="O68" s="32" t="str">
        <x:f>IF(N68="","",TODAY()-N68)</x:f>
      </x:c>
    </x:row>
    <x:row r="69" ht="22" customHeight="1">
      <x:c r="F69" s="36"/>
      <x:c r="N69" s="34"/>
      <x:c r="O69" s="32" t="str">
        <x:f>IF(N69="","",TODAY()-N69)</x:f>
      </x:c>
    </x:row>
    <x:row r="70" ht="22" customHeight="1">
      <x:c r="F70" s="36"/>
      <x:c r="N70" s="34"/>
      <x:c r="O70" s="32" t="str">
        <x:f>IF(N70="","",TODAY()-N70)</x:f>
      </x:c>
    </x:row>
    <x:row r="71" ht="22" customHeight="1">
      <x:c r="F71" s="36"/>
      <x:c r="N71" s="34"/>
      <x:c r="O71" s="32" t="str">
        <x:f>IF(N71="","",TODAY()-N71)</x:f>
      </x:c>
    </x:row>
    <x:row r="72" ht="22" customHeight="1">
      <x:c r="F72" s="36"/>
      <x:c r="N72" s="34"/>
      <x:c r="O72" s="32" t="str">
        <x:f>IF(N72="","",TODAY()-N72)</x:f>
      </x:c>
    </x:row>
    <x:row r="73" ht="22" customHeight="1">
      <x:c r="F73" s="36"/>
      <x:c r="N73" s="34"/>
      <x:c r="O73" s="32" t="str">
        <x:f>IF(N73="","",TODAY()-N73)</x:f>
      </x:c>
    </x:row>
    <x:row r="74" ht="22" customHeight="1">
      <x:c r="F74" s="36"/>
      <x:c r="N74" s="34"/>
      <x:c r="O74" s="32" t="str">
        <x:f>IF(N74="","",TODAY()-N74)</x:f>
      </x:c>
    </x:row>
    <x:row r="75" ht="22" customHeight="1">
      <x:c r="F75" s="36"/>
      <x:c r="N75" s="34"/>
      <x:c r="O75" s="32" t="str">
        <x:f>IF(N75="","",TODAY()-N75)</x:f>
      </x:c>
    </x:row>
    <x:row r="76" ht="22" customHeight="1">
      <x:c r="F76" s="36"/>
      <x:c r="N76" s="34"/>
      <x:c r="O76" s="32" t="str">
        <x:f>IF(N76="","",TODAY()-N76)</x:f>
      </x:c>
    </x:row>
    <x:row r="77" ht="22" customHeight="1">
      <x:c r="F77" s="36"/>
      <x:c r="N77" s="34"/>
      <x:c r="O77" s="32" t="str">
        <x:f>IF(N77="","",TODAY()-N77)</x:f>
      </x:c>
    </x:row>
    <x:row r="78" ht="22" customHeight="1">
      <x:c r="F78" s="36"/>
      <x:c r="N78" s="34"/>
      <x:c r="O78" s="32" t="str">
        <x:f>IF(N78="","",TODAY()-N78)</x:f>
      </x:c>
    </x:row>
    <x:row r="79" ht="22" customHeight="1">
      <x:c r="F79" s="36"/>
      <x:c r="N79" s="34"/>
      <x:c r="O79" s="32" t="str">
        <x:f>IF(N79="","",TODAY()-N79)</x:f>
      </x:c>
    </x:row>
    <x:row r="80" ht="22" customHeight="1">
      <x:c r="F80" s="36"/>
      <x:c r="N80" s="34"/>
      <x:c r="O80" s="32" t="str">
        <x:f>IF(N80="","",TODAY()-N80)</x:f>
      </x:c>
    </x:row>
    <x:row r="81" ht="22" customHeight="1">
      <x:c r="F81" s="36"/>
      <x:c r="N81" s="34"/>
      <x:c r="O81" s="32" t="str">
        <x:f>IF(N81="","",TODAY()-N81)</x:f>
      </x:c>
    </x:row>
    <x:row r="82" ht="22" customHeight="1">
      <x:c r="F82" s="36"/>
      <x:c r="N82" s="34"/>
      <x:c r="O82" s="32" t="str">
        <x:f>IF(N82="","",TODAY()-N82)</x:f>
      </x:c>
    </x:row>
    <x:row r="83" ht="22" customHeight="1">
      <x:c r="F83" s="36"/>
      <x:c r="N83" s="34"/>
      <x:c r="O83" s="32" t="str">
        <x:f>IF(N83="","",TODAY()-N83)</x:f>
      </x:c>
    </x:row>
    <x:row r="84" ht="22" customHeight="1">
      <x:c r="F84" s="36"/>
      <x:c r="N84" s="34"/>
      <x:c r="O84" s="32" t="str">
        <x:f>IF(N84="","",TODAY()-N84)</x:f>
      </x:c>
    </x:row>
    <x:row r="85" ht="22" customHeight="1">
      <x:c r="F85" s="36"/>
      <x:c r="N85" s="34"/>
      <x:c r="O85" s="32" t="str">
        <x:f>IF(N85="","",TODAY()-N85)</x:f>
      </x:c>
    </x:row>
    <x:row r="86" ht="22" customHeight="1">
      <x:c r="F86" s="36"/>
      <x:c r="N86" s="34"/>
      <x:c r="O86" s="32" t="str">
        <x:f>IF(N86="","",TODAY()-N86)</x:f>
      </x:c>
    </x:row>
    <x:row r="87" ht="22" customHeight="1">
      <x:c r="F87" s="36"/>
      <x:c r="N87" s="34"/>
      <x:c r="O87" s="32" t="str">
        <x:f>IF(N87="","",TODAY()-N87)</x:f>
      </x:c>
    </x:row>
    <x:row r="88" ht="22" customHeight="1">
      <x:c r="F88" s="36"/>
      <x:c r="N88" s="34"/>
      <x:c r="O88" s="32" t="str">
        <x:f>IF(N88="","",TODAY()-N88)</x:f>
      </x:c>
    </x:row>
    <x:row r="89" ht="22" customHeight="1">
      <x:c r="F89" s="36"/>
      <x:c r="N89" s="34"/>
      <x:c r="O89" s="32" t="str">
        <x:f>IF(N89="","",TODAY()-N89)</x:f>
      </x:c>
    </x:row>
    <x:row r="90" ht="22" customHeight="1">
      <x:c r="F90" s="36"/>
      <x:c r="N90" s="34"/>
      <x:c r="O90" s="32" t="str">
        <x:f>IF(N90="","",TODAY()-N90)</x:f>
      </x:c>
    </x:row>
    <x:row r="91" ht="22" customHeight="1">
      <x:c r="F91" s="36"/>
      <x:c r="N91" s="34"/>
      <x:c r="O91" s="32" t="str">
        <x:f>IF(N91="","",TODAY()-N91)</x:f>
      </x:c>
    </x:row>
    <x:row r="92" ht="22" customHeight="1">
      <x:c r="F92" s="36"/>
      <x:c r="N92" s="34"/>
      <x:c r="O92" s="32" t="str">
        <x:f>IF(N92="","",TODAY()-N92)</x:f>
      </x:c>
    </x:row>
    <x:row r="93" ht="22" customHeight="1">
      <x:c r="F93" s="36"/>
      <x:c r="N93" s="34"/>
      <x:c r="O93" s="32" t="str">
        <x:f>IF(N93="","",TODAY()-N93)</x:f>
      </x:c>
    </x:row>
    <x:row r="94" ht="22" customHeight="1">
      <x:c r="F94" s="36"/>
      <x:c r="N94" s="34"/>
      <x:c r="O94" s="32" t="str">
        <x:f>IF(N94="","",TODAY()-N94)</x:f>
      </x:c>
    </x:row>
    <x:row r="95" ht="22" customHeight="1">
      <x:c r="F95" s="36"/>
      <x:c r="N95" s="34"/>
      <x:c r="O95" s="32" t="str">
        <x:f>IF(N95="","",TODAY()-N95)</x:f>
      </x:c>
    </x:row>
    <x:row r="96" ht="22" customHeight="1">
      <x:c r="F96" s="36"/>
      <x:c r="N96" s="34"/>
      <x:c r="O96" s="32" t="str">
        <x:f>IF(N96="","",TODAY()-N96)</x:f>
      </x:c>
    </x:row>
    <x:row r="97" ht="22" customHeight="1">
      <x:c r="F97" s="36"/>
      <x:c r="N97" s="34"/>
      <x:c r="O97" s="32" t="str">
        <x:f>IF(N97="","",TODAY()-N97)</x:f>
      </x:c>
    </x:row>
    <x:row r="98" ht="22" customHeight="1">
      <x:c r="F98" s="36"/>
      <x:c r="N98" s="34"/>
      <x:c r="O98" s="32" t="str">
        <x:f>IF(N98="","",TODAY()-N98)</x:f>
      </x:c>
    </x:row>
    <x:row r="99" ht="22" customHeight="1">
      <x:c r="F99" s="36"/>
      <x:c r="N99" s="34"/>
      <x:c r="O99" s="32" t="str">
        <x:f>IF(N99="","",TODAY()-N99)</x:f>
      </x:c>
    </x:row>
    <x:row r="100" ht="22" customHeight="1">
      <x:c r="F100" s="36"/>
      <x:c r="N100" s="34"/>
      <x:c r="O100" s="32" t="str">
        <x:f>IF(N100="","",TODAY()-N100)</x:f>
      </x:c>
    </x:row>
    <x:row r="101" ht="22" customHeight="1">
      <x:c r="F101" s="36"/>
      <x:c r="N101" s="34"/>
      <x:c r="O101" s="32" t="str">
        <x:f>IF(N101="","",TODAY()-N101)</x:f>
      </x:c>
    </x:row>
    <x:row r="102" ht="22" customHeight="1">
      <x:c r="F102" s="36"/>
      <x:c r="N102" s="34"/>
      <x:c r="O102" s="32" t="str">
        <x:f>IF(N102="","",TODAY()-N102)</x:f>
      </x:c>
    </x:row>
    <x:row r="103" ht="22" customHeight="1">
      <x:c r="F103" s="36"/>
      <x:c r="N103" s="34"/>
      <x:c r="O103" s="32" t="str">
        <x:f>IF(N103="","",TODAY()-N103)</x:f>
      </x:c>
    </x:row>
    <x:row r="104" ht="22" customHeight="1">
      <x:c r="F104" s="36"/>
      <x:c r="N104" s="34"/>
      <x:c r="O104" s="32" t="str">
        <x:f>IF(N104="","",TODAY()-N104)</x:f>
      </x:c>
    </x:row>
    <x:row r="105" ht="22" customHeight="1">
      <x:c r="F105" s="36"/>
      <x:c r="N105" s="34"/>
      <x:c r="O105" s="32" t="str">
        <x:f>IF(N105="","",TODAY()-N105)</x:f>
      </x:c>
    </x:row>
    <x:row r="106" ht="22" customHeight="1">
      <x:c r="F106" s="36"/>
      <x:c r="N106" s="34"/>
      <x:c r="O106" s="32" t="str">
        <x:f>IF(N106="","",TODAY()-N106)</x:f>
      </x:c>
    </x:row>
    <x:row r="107" ht="22" customHeight="1">
      <x:c r="F107" s="36"/>
      <x:c r="N107" s="34"/>
      <x:c r="O107" s="32" t="str">
        <x:f>IF(N107="","",TODAY()-N107)</x:f>
      </x:c>
    </x:row>
    <x:row r="108" ht="22" customHeight="1">
      <x:c r="F108" s="36"/>
      <x:c r="N108" s="34"/>
      <x:c r="O108" s="32" t="str">
        <x:f>IF(N108="","",TODAY()-N108)</x:f>
      </x:c>
    </x:row>
    <x:row r="109" ht="22" customHeight="1">
      <x:c r="F109" s="36"/>
      <x:c r="N109" s="34"/>
      <x:c r="O109" s="32" t="str">
        <x:f>IF(N109="","",TODAY()-N109)</x:f>
      </x:c>
    </x:row>
    <x:row r="110" ht="22" customHeight="1">
      <x:c r="F110" s="36"/>
      <x:c r="N110" s="34"/>
      <x:c r="O110" s="32" t="str">
        <x:f>IF(N110="","",TODAY()-N110)</x:f>
      </x:c>
    </x:row>
    <x:row r="111" ht="22" customHeight="1">
      <x:c r="F111" s="36"/>
      <x:c r="N111" s="34"/>
      <x:c r="O111" s="32" t="str">
        <x:f>IF(N111="","",TODAY()-N111)</x:f>
      </x:c>
    </x:row>
    <x:row r="112" ht="22" customHeight="1">
      <x:c r="F112" s="36"/>
      <x:c r="N112" s="34"/>
      <x:c r="O112" s="32" t="str">
        <x:f>IF(N112="","",TODAY()-N112)</x:f>
      </x:c>
    </x:row>
    <x:row r="113" ht="22" customHeight="1">
      <x:c r="F113" s="36"/>
      <x:c r="N113" s="34"/>
      <x:c r="O113" s="32" t="str">
        <x:f>IF(N113="","",TODAY()-N113)</x:f>
      </x:c>
    </x:row>
    <x:row r="114" ht="22" customHeight="1">
      <x:c r="F114" s="36"/>
      <x:c r="N114" s="34"/>
      <x:c r="O114" s="32" t="str">
        <x:f>IF(N114="","",TODAY()-N114)</x:f>
      </x:c>
    </x:row>
    <x:row r="115" ht="22" customHeight="1">
      <x:c r="F115" s="36"/>
      <x:c r="N115" s="34"/>
      <x:c r="O115" s="32" t="str">
        <x:f>IF(N115="","",TODAY()-N115)</x:f>
      </x:c>
    </x:row>
    <x:row r="116" ht="22" customHeight="1">
      <x:c r="F116" s="36"/>
      <x:c r="N116" s="34"/>
      <x:c r="O116" s="32" t="str">
        <x:f>IF(N116="","",TODAY()-N116)</x:f>
      </x:c>
    </x:row>
    <x:row r="117" ht="22" customHeight="1">
      <x:c r="F117" s="36"/>
      <x:c r="N117" s="34"/>
      <x:c r="O117" s="32" t="str">
        <x:f>IF(N117="","",TODAY()-N117)</x:f>
      </x:c>
    </x:row>
    <x:row r="118" ht="22" customHeight="1">
      <x:c r="F118" s="36"/>
      <x:c r="N118" s="34"/>
      <x:c r="O118" s="32" t="str">
        <x:f>IF(N118="","",TODAY()-N118)</x:f>
      </x:c>
    </x:row>
    <x:row r="119" ht="22" customHeight="1">
      <x:c r="F119" s="36"/>
      <x:c r="N119" s="34"/>
      <x:c r="O119" s="32" t="str">
        <x:f>IF(N119="","",TODAY()-N119)</x:f>
      </x:c>
    </x:row>
    <x:row r="120" ht="22" customHeight="1">
      <x:c r="F120" s="36"/>
      <x:c r="N120" s="34"/>
      <x:c r="O120" s="32" t="str">
        <x:f>IF(N120="","",TODAY()-N120)</x:f>
      </x:c>
    </x:row>
    <x:row r="121" ht="22" customHeight="1">
      <x:c r="F121" s="36"/>
      <x:c r="N121" s="34"/>
      <x:c r="O121" s="32" t="str">
        <x:f>IF(N121="","",TODAY()-N121)</x:f>
      </x:c>
    </x:row>
    <x:row r="122" ht="22" customHeight="1">
      <x:c r="F122" s="36"/>
      <x:c r="N122" s="34"/>
      <x:c r="O122" s="32" t="str">
        <x:f>IF(N122="","",TODAY()-N122)</x:f>
      </x:c>
    </x:row>
    <x:row r="123" ht="22" customHeight="1">
      <x:c r="F123" s="36"/>
      <x:c r="N123" s="34"/>
      <x:c r="O123" s="32" t="str">
        <x:f>IF(N123="","",TODAY()-N123)</x:f>
      </x:c>
    </x:row>
    <x:row r="124" ht="22" customHeight="1">
      <x:c r="F124" s="36"/>
      <x:c r="N124" s="34"/>
      <x:c r="O124" s="32" t="str">
        <x:f>IF(N124="","",TODAY()-N124)</x:f>
      </x:c>
    </x:row>
    <x:row r="125" ht="22" customHeight="1">
      <x:c r="F125" s="36"/>
      <x:c r="N125" s="34"/>
      <x:c r="O125" s="32" t="str">
        <x:f>IF(N125="","",TODAY()-N125)</x:f>
      </x:c>
    </x:row>
    <x:row r="126" ht="22" customHeight="1">
      <x:c r="F126" s="36"/>
      <x:c r="N126" s="34"/>
      <x:c r="O126" s="32" t="str">
        <x:f>IF(N126="","",TODAY()-N126)</x:f>
      </x:c>
    </x:row>
    <x:row r="127" ht="22" customHeight="1">
      <x:c r="F127" s="36"/>
      <x:c r="N127" s="34"/>
      <x:c r="O127" s="32" t="str">
        <x:f>IF(N127="","",TODAY()-N127)</x:f>
      </x:c>
    </x:row>
    <x:row r="128" ht="22" customHeight="1">
      <x:c r="F128" s="36"/>
      <x:c r="N128" s="34"/>
      <x:c r="O128" s="32" t="str">
        <x:f>IF(N128="","",TODAY()-N128)</x:f>
      </x:c>
    </x:row>
    <x:row r="129" ht="22" customHeight="1">
      <x:c r="F129" s="36"/>
      <x:c r="N129" s="34"/>
      <x:c r="O129" s="32" t="str">
        <x:f>IF(N129="","",TODAY()-N129)</x:f>
      </x:c>
    </x:row>
    <x:row r="130" ht="22" customHeight="1">
      <x:c r="F130" s="36"/>
      <x:c r="N130" s="34"/>
      <x:c r="O130" s="32" t="str">
        <x:f>IF(N130="","",TODAY()-N130)</x:f>
      </x:c>
    </x:row>
    <x:row r="131" ht="22" customHeight="1">
      <x:c r="F131" s="36"/>
      <x:c r="N131" s="34"/>
      <x:c r="O131" s="32" t="str">
        <x:f>IF(N131="","",TODAY()-N131)</x:f>
      </x:c>
    </x:row>
    <x:row r="132" ht="22" customHeight="1">
      <x:c r="F132" s="36"/>
      <x:c r="N132" s="34"/>
      <x:c r="O132" s="32" t="str">
        <x:f>IF(N132="","",TODAY()-N132)</x:f>
      </x:c>
    </x:row>
    <x:row r="133" ht="22" customHeight="1">
      <x:c r="F133" s="36"/>
      <x:c r="N133" s="34"/>
      <x:c r="O133" s="32" t="str">
        <x:f>IF(N133="","",TODAY()-N133)</x:f>
      </x:c>
    </x:row>
    <x:row r="134" ht="22" customHeight="1">
      <x:c r="F134" s="36"/>
      <x:c r="N134" s="34"/>
      <x:c r="O134" s="32" t="str">
        <x:f>IF(N134="","",TODAY()-N134)</x:f>
      </x:c>
    </x:row>
    <x:row r="135" ht="22" customHeight="1">
      <x:c r="F135" s="36"/>
      <x:c r="N135" s="34"/>
      <x:c r="O135" s="32" t="str">
        <x:f>IF(N135="","",TODAY()-N135)</x:f>
      </x:c>
    </x:row>
    <x:row r="136" ht="22" customHeight="1">
      <x:c r="F136" s="36"/>
      <x:c r="N136" s="34"/>
      <x:c r="O136" s="32" t="str">
        <x:f>IF(N136="","",TODAY()-N136)</x:f>
      </x:c>
    </x:row>
    <x:row r="137" ht="22" customHeight="1">
      <x:c r="F137" s="36"/>
      <x:c r="N137" s="34"/>
      <x:c r="O137" s="32" t="str">
        <x:f>IF(N137="","",TODAY()-N137)</x:f>
      </x:c>
    </x:row>
    <x:row r="138" ht="22" customHeight="1">
      <x:c r="F138" s="36"/>
      <x:c r="N138" s="34"/>
      <x:c r="O138" s="32" t="str">
        <x:f>IF(N138="","",TODAY()-N138)</x:f>
      </x:c>
    </x:row>
    <x:row r="139" ht="22" customHeight="1">
      <x:c r="F139" s="36"/>
      <x:c r="N139" s="34"/>
      <x:c r="O139" s="32" t="str">
        <x:f>IF(N139="","",TODAY()-N139)</x:f>
      </x:c>
    </x:row>
    <x:row r="140" ht="22" customHeight="1">
      <x:c r="F140" s="36"/>
      <x:c r="N140" s="34"/>
      <x:c r="O140" s="32" t="str">
        <x:f>IF(N140="","",TODAY()-N140)</x:f>
      </x:c>
    </x:row>
    <x:row r="141" ht="22" customHeight="1">
      <x:c r="F141" s="36"/>
      <x:c r="N141" s="34"/>
      <x:c r="O141" s="32" t="str">
        <x:f>IF(N141="","",TODAY()-N141)</x:f>
      </x:c>
    </x:row>
    <x:row r="142" ht="22" customHeight="1">
      <x:c r="F142" s="36"/>
      <x:c r="N142" s="34"/>
      <x:c r="O142" s="32" t="str">
        <x:f>IF(N142="","",TODAY()-N142)</x:f>
      </x:c>
    </x:row>
    <x:row r="143" ht="22" customHeight="1">
      <x:c r="F143" s="36"/>
      <x:c r="N143" s="34"/>
      <x:c r="O143" s="32" t="str">
        <x:f>IF(N143="","",TODAY()-N143)</x:f>
      </x:c>
    </x:row>
    <x:row r="144" ht="22" customHeight="1">
      <x:c r="F144" s="36"/>
      <x:c r="N144" s="34"/>
      <x:c r="O144" s="32" t="str">
        <x:f>IF(N144="","",TODAY()-N144)</x:f>
      </x:c>
    </x:row>
    <x:row r="145" ht="22" customHeight="1">
      <x:c r="F145" s="36"/>
      <x:c r="N145" s="34"/>
      <x:c r="O145" s="32" t="str">
        <x:f>IF(N145="","",TODAY()-N145)</x:f>
      </x:c>
    </x:row>
    <x:row r="146" ht="22" customHeight="1">
      <x:c r="F146" s="36"/>
      <x:c r="N146" s="34"/>
      <x:c r="O146" s="32" t="str">
        <x:f>IF(N146="","",TODAY()-N146)</x:f>
      </x:c>
    </x:row>
    <x:row r="147" ht="22" customHeight="1">
      <x:c r="F147" s="36"/>
      <x:c r="N147" s="34"/>
      <x:c r="O147" s="32" t="str">
        <x:f>IF(N147="","",TODAY()-N147)</x:f>
      </x:c>
    </x:row>
    <x:row r="148" ht="22" customHeight="1">
      <x:c r="F148" s="36"/>
      <x:c r="N148" s="34"/>
      <x:c r="O148" s="32" t="str">
        <x:f>IF(N148="","",TODAY()-N148)</x:f>
      </x:c>
    </x:row>
    <x:row r="149" ht="22" customHeight="1">
      <x:c r="F149" s="36"/>
      <x:c r="N149" s="34"/>
      <x:c r="O149" s="32" t="str">
        <x:f>IF(N149="","",TODAY()-N149)</x:f>
      </x:c>
    </x:row>
    <x:row r="150" ht="22" customHeight="1">
      <x:c r="F150" s="36"/>
      <x:c r="N150" s="34"/>
      <x:c r="O150" s="32" t="str">
        <x:f>IF(N150="","",TODAY()-N150)</x:f>
      </x:c>
    </x:row>
    <x:row r="151" ht="22" customHeight="1">
      <x:c r="F151" s="36"/>
      <x:c r="N151" s="34"/>
      <x:c r="O151" s="32" t="str">
        <x:f>IF(N151="","",TODAY()-N151)</x:f>
      </x:c>
    </x:row>
    <x:row r="152" ht="22" customHeight="1">
      <x:c r="F152" s="36"/>
      <x:c r="N152" s="34"/>
      <x:c r="O152" s="32" t="str">
        <x:f>IF(N152="","",TODAY()-N152)</x:f>
      </x:c>
    </x:row>
    <x:row r="153" ht="22" customHeight="1">
      <x:c r="F153" s="36"/>
      <x:c r="N153" s="34"/>
      <x:c r="O153" s="32" t="str">
        <x:f>IF(N153="","",TODAY()-N153)</x:f>
      </x:c>
    </x:row>
    <x:row r="154" ht="22" customHeight="1">
      <x:c r="F154" s="36"/>
      <x:c r="N154" s="34"/>
      <x:c r="O154" s="32" t="str">
        <x:f>IF(N154="","",TODAY()-N154)</x:f>
      </x:c>
    </x:row>
    <x:row r="155" ht="22" customHeight="1">
      <x:c r="F155" s="36"/>
      <x:c r="N155" s="34"/>
      <x:c r="O155" s="32" t="str">
        <x:f>IF(N155="","",TODAY()-N155)</x:f>
      </x:c>
    </x:row>
    <x:row r="156" ht="22" customHeight="1">
      <x:c r="F156" s="36"/>
      <x:c r="N156" s="34"/>
      <x:c r="O156" s="32" t="str">
        <x:f>IF(N156="","",TODAY()-N156)</x:f>
      </x:c>
    </x:row>
    <x:row r="157" ht="22" customHeight="1">
      <x:c r="F157" s="36"/>
      <x:c r="N157" s="34"/>
      <x:c r="O157" s="32" t="str">
        <x:f>IF(N157="","",TODAY()-N157)</x:f>
      </x:c>
    </x:row>
    <x:row r="158" ht="22" customHeight="1">
      <x:c r="F158" s="36"/>
      <x:c r="N158" s="34"/>
      <x:c r="O158" s="32" t="str">
        <x:f>IF(N158="","",TODAY()-N158)</x:f>
      </x:c>
    </x:row>
    <x:row r="159" ht="22" customHeight="1">
      <x:c r="F159" s="36"/>
      <x:c r="N159" s="34"/>
      <x:c r="O159" s="32" t="str">
        <x:f>IF(N159="","",TODAY()-N159)</x:f>
      </x:c>
    </x:row>
    <x:row r="160" ht="22" customHeight="1">
      <x:c r="F160" s="36"/>
      <x:c r="N160" s="34"/>
      <x:c r="O160" s="32" t="str">
        <x:f>IF(N160="","",TODAY()-N160)</x:f>
      </x:c>
    </x:row>
    <x:row r="161" ht="22" customHeight="1">
      <x:c r="F161" s="36"/>
      <x:c r="N161" s="34"/>
      <x:c r="O161" s="32" t="str">
        <x:f>IF(N161="","",TODAY()-N161)</x:f>
      </x:c>
    </x:row>
    <x:row r="162" ht="22" customHeight="1">
      <x:c r="F162" s="36"/>
      <x:c r="N162" s="34"/>
      <x:c r="O162" s="32" t="str">
        <x:f>IF(N162="","",TODAY()-N162)</x:f>
      </x:c>
    </x:row>
    <x:row r="163" ht="22" customHeight="1">
      <x:c r="F163" s="36"/>
      <x:c r="N163" s="34"/>
      <x:c r="O163" s="32" t="str">
        <x:f>IF(N163="","",TODAY()-N163)</x:f>
      </x:c>
    </x:row>
    <x:row r="164" ht="22" customHeight="1">
      <x:c r="F164" s="36"/>
      <x:c r="N164" s="34"/>
      <x:c r="O164" s="32" t="str">
        <x:f>IF(N164="","",TODAY()-N164)</x:f>
      </x:c>
    </x:row>
    <x:row r="165" ht="22" customHeight="1">
      <x:c r="F165" s="36"/>
      <x:c r="N165" s="34"/>
      <x:c r="O165" s="32" t="str">
        <x:f>IF(N165="","",TODAY()-N165)</x:f>
      </x:c>
    </x:row>
    <x:row r="166" ht="22" customHeight="1">
      <x:c r="F166" s="36"/>
      <x:c r="N166" s="34"/>
      <x:c r="O166" s="32" t="str">
        <x:f>IF(N166="","",TODAY()-N166)</x:f>
      </x:c>
    </x:row>
    <x:row r="167" ht="22" customHeight="1">
      <x:c r="F167" s="36"/>
      <x:c r="N167" s="34"/>
      <x:c r="O167" s="32" t="str">
        <x:f>IF(N167="","",TODAY()-N167)</x:f>
      </x:c>
    </x:row>
    <x:row r="168" ht="22" customHeight="1">
      <x:c r="F168" s="36"/>
      <x:c r="N168" s="34"/>
      <x:c r="O168" s="32" t="str">
        <x:f>IF(N168="","",TODAY()-N168)</x:f>
      </x:c>
    </x:row>
    <x:row r="169" ht="22" customHeight="1">
      <x:c r="F169" s="36"/>
      <x:c r="N169" s="34"/>
      <x:c r="O169" s="32" t="str">
        <x:f>IF(N169="","",TODAY()-N169)</x:f>
      </x:c>
    </x:row>
    <x:row r="170" ht="22" customHeight="1">
      <x:c r="F170" s="36"/>
      <x:c r="N170" s="34"/>
      <x:c r="O170" s="32" t="str">
        <x:f>IF(N170="","",TODAY()-N170)</x:f>
      </x:c>
    </x:row>
    <x:row r="171" ht="22" customHeight="1">
      <x:c r="F171" s="36"/>
      <x:c r="N171" s="34"/>
      <x:c r="O171" s="32" t="str">
        <x:f>IF(N171="","",TODAY()-N171)</x:f>
      </x:c>
    </x:row>
    <x:row r="172" ht="22" customHeight="1">
      <x:c r="F172" s="36"/>
      <x:c r="N172" s="34"/>
      <x:c r="O172" s="32" t="str">
        <x:f>IF(N172="","",TODAY()-N172)</x:f>
      </x:c>
    </x:row>
    <x:row r="173" ht="22" customHeight="1">
      <x:c r="F173" s="36"/>
      <x:c r="N173" s="34"/>
      <x:c r="O173" s="32" t="str">
        <x:f>IF(N173="","",TODAY()-N173)</x:f>
      </x:c>
    </x:row>
    <x:row r="174" ht="22" customHeight="1">
      <x:c r="F174" s="36"/>
      <x:c r="N174" s="34"/>
      <x:c r="O174" s="32" t="str">
        <x:f>IF(N174="","",TODAY()-N174)</x:f>
      </x:c>
    </x:row>
    <x:row r="175" ht="22" customHeight="1">
      <x:c r="F175" s="36"/>
      <x:c r="N175" s="34"/>
      <x:c r="O175" s="32" t="str">
        <x:f>IF(N175="","",TODAY()-N175)</x:f>
      </x:c>
    </x:row>
    <x:row r="176" ht="22" customHeight="1">
      <x:c r="F176" s="36"/>
      <x:c r="N176" s="34"/>
      <x:c r="O176" s="32" t="str">
        <x:f>IF(N176="","",TODAY()-N176)</x:f>
      </x:c>
    </x:row>
    <x:row r="177" ht="22" customHeight="1">
      <x:c r="F177" s="36"/>
      <x:c r="N177" s="34"/>
      <x:c r="O177" s="32" t="str">
        <x:f>IF(N177="","",TODAY()-N177)</x:f>
      </x:c>
    </x:row>
    <x:row r="178" ht="22" customHeight="1">
      <x:c r="F178" s="36"/>
      <x:c r="N178" s="34"/>
      <x:c r="O178" s="32" t="str">
        <x:f>IF(N178="","",TODAY()-N178)</x:f>
      </x:c>
    </x:row>
    <x:row r="179" ht="22" customHeight="1">
      <x:c r="F179" s="36"/>
      <x:c r="N179" s="34"/>
      <x:c r="O179" s="32" t="str">
        <x:f>IF(N179="","",TODAY()-N179)</x:f>
      </x:c>
    </x:row>
    <x:row r="180" ht="22" customHeight="1">
      <x:c r="F180" s="36"/>
      <x:c r="N180" s="34"/>
      <x:c r="O180" s="32" t="str">
        <x:f>IF(N180="","",TODAY()-N180)</x:f>
      </x:c>
    </x:row>
    <x:row r="181" ht="22" customHeight="1">
      <x:c r="F181" s="36"/>
      <x:c r="N181" s="34"/>
      <x:c r="O181" s="32" t="str">
        <x:f>IF(N181="","",TODAY()-N181)</x:f>
      </x:c>
    </x:row>
    <x:row r="182" ht="22" customHeight="1">
      <x:c r="F182" s="36"/>
      <x:c r="N182" s="34"/>
      <x:c r="O182" s="32" t="str">
        <x:f>IF(N182="","",TODAY()-N182)</x:f>
      </x:c>
    </x:row>
    <x:row r="183" ht="22" customHeight="1">
      <x:c r="F183" s="36"/>
      <x:c r="N183" s="34"/>
      <x:c r="O183" s="32" t="str">
        <x:f>IF(N183="","",TODAY()-N183)</x:f>
      </x:c>
    </x:row>
    <x:row r="184" ht="22" customHeight="1">
      <x:c r="F184" s="36"/>
      <x:c r="N184" s="34"/>
      <x:c r="O184" s="32" t="str">
        <x:f>IF(N184="","",TODAY()-N184)</x:f>
      </x:c>
    </x:row>
    <x:row r="185" ht="22" customHeight="1">
      <x:c r="F185" s="36"/>
      <x:c r="N185" s="34"/>
      <x:c r="O185" s="32" t="str">
        <x:f>IF(N185="","",TODAY()-N185)</x:f>
      </x:c>
    </x:row>
    <x:row r="186" ht="22" customHeight="1">
      <x:c r="F186" s="36"/>
      <x:c r="N186" s="34"/>
      <x:c r="O186" s="32" t="str">
        <x:f>IF(N186="","",TODAY()-N186)</x:f>
      </x:c>
    </x:row>
    <x:row r="187" ht="22" customHeight="1">
      <x:c r="F187" s="36"/>
      <x:c r="N187" s="34"/>
      <x:c r="O187" s="32" t="str">
        <x:f>IF(N187="","",TODAY()-N187)</x:f>
      </x:c>
    </x:row>
    <x:row r="188" ht="22" customHeight="1">
      <x:c r="F188" s="36"/>
      <x:c r="N188" s="34"/>
      <x:c r="O188" s="32" t="str">
        <x:f>IF(N188="","",TODAY()-N188)</x:f>
      </x:c>
    </x:row>
    <x:row r="189" ht="22" customHeight="1">
      <x:c r="F189" s="36"/>
      <x:c r="N189" s="34"/>
      <x:c r="O189" s="32" t="str">
        <x:f>IF(N189="","",TODAY()-N189)</x:f>
      </x:c>
    </x:row>
    <x:row r="190" ht="22" customHeight="1">
      <x:c r="F190" s="36"/>
      <x:c r="N190" s="34"/>
      <x:c r="O190" s="32" t="str">
        <x:f>IF(N190="","",TODAY()-N190)</x:f>
      </x:c>
    </x:row>
    <x:row r="191" ht="22" customHeight="1">
      <x:c r="F191" s="36"/>
      <x:c r="N191" s="34"/>
      <x:c r="O191" s="32" t="str">
        <x:f>IF(N191="","",TODAY()-N191)</x:f>
      </x:c>
    </x:row>
    <x:row r="192" ht="22" customHeight="1">
      <x:c r="F192" s="36"/>
      <x:c r="N192" s="34"/>
      <x:c r="O192" s="32" t="str">
        <x:f>IF(N192="","",TODAY()-N192)</x:f>
      </x:c>
    </x:row>
    <x:row r="193" ht="22" customHeight="1">
      <x:c r="F193" s="36"/>
      <x:c r="N193" s="34"/>
      <x:c r="O193" s="32" t="str">
        <x:f>IF(N193="","",TODAY()-N193)</x:f>
      </x:c>
    </x:row>
    <x:row r="194" ht="22" customHeight="1">
      <x:c r="F194" s="36"/>
      <x:c r="N194" s="34"/>
      <x:c r="O194" s="32" t="str">
        <x:f>IF(N194="","",TODAY()-N194)</x:f>
      </x:c>
    </x:row>
    <x:row r="195" ht="22" customHeight="1">
      <x:c r="F195" s="36"/>
      <x:c r="N195" s="34"/>
      <x:c r="O195" s="32" t="str">
        <x:f>IF(N195="","",TODAY()-N195)</x:f>
      </x:c>
    </x:row>
    <x:row r="196" ht="22" customHeight="1">
      <x:c r="F196" s="36"/>
      <x:c r="N196" s="34"/>
      <x:c r="O196" s="32" t="str">
        <x:f>IF(N196="","",TODAY()-N196)</x:f>
      </x:c>
    </x:row>
    <x:row r="197" ht="22" customHeight="1">
      <x:c r="F197" s="36"/>
      <x:c r="N197" s="34"/>
      <x:c r="O197" s="32" t="str">
        <x:f>IF(N197="","",TODAY()-N197)</x:f>
      </x:c>
    </x:row>
    <x:row r="198" ht="22" customHeight="1">
      <x:c r="F198" s="36"/>
      <x:c r="N198" s="34"/>
      <x:c r="O198" s="32" t="str">
        <x:f>IF(N198="","",TODAY()-N198)</x:f>
      </x:c>
    </x:row>
    <x:row r="199" ht="22" customHeight="1">
      <x:c r="F199" s="36"/>
      <x:c r="N199" s="34"/>
      <x:c r="O199" s="32" t="str">
        <x:f>IF(N199="","",TODAY()-N199)</x:f>
      </x:c>
    </x:row>
    <x:row r="200" ht="22" customHeight="1">
      <x:c r="F200" s="36"/>
      <x:c r="N200" s="34"/>
      <x:c r="O200" s="32" t="str">
        <x:f>IF(N200="","",TODAY()-N200)</x:f>
      </x:c>
    </x:row>
    <x:row r="201" ht="22" customHeight="1">
      <x:c r="F201" s="36"/>
      <x:c r="N201" s="34"/>
      <x:c r="O201" s="32" t="str">
        <x:f>IF(N201="","",TODAY()-N201)</x:f>
      </x:c>
    </x:row>
    <x:row r="202" ht="22" customHeight="1">
      <x:c r="F202" s="36"/>
      <x:c r="N202" s="34"/>
      <x:c r="O202" s="32" t="str">
        <x:f>IF(N202="","",TODAY()-N202)</x:f>
      </x:c>
    </x:row>
    <x:row r="203" ht="22" customHeight="1">
      <x:c r="F203" s="36"/>
      <x:c r="N203" s="34"/>
      <x:c r="O203" s="32" t="str">
        <x:f>IF(N203="","",TODAY()-N203)</x:f>
      </x:c>
    </x:row>
    <x:row r="204" ht="22" customHeight="1">
      <x:c r="F204" s="36"/>
      <x:c r="N204" s="34"/>
      <x:c r="O204" s="32" t="str">
        <x:f>IF(N204="","",TODAY()-N204)</x:f>
      </x:c>
    </x:row>
    <x:row r="205" ht="22" customHeight="1">
      <x:c r="F205" s="36"/>
      <x:c r="N205" s="34"/>
      <x:c r="O205" s="32" t="str">
        <x:f>IF(N205="","",TODAY()-N205)</x:f>
      </x:c>
    </x:row>
    <x:row r="206" ht="22" customHeight="1">
      <x:c r="F206" s="36"/>
      <x:c r="N206" s="34"/>
      <x:c r="O206" s="32" t="str">
        <x:f>IF(N206="","",TODAY()-N206)</x:f>
      </x:c>
    </x:row>
  </x:sheetData>
  <x:mergeCells>
    <x:mergeCell ref="A1:Q2"/>
    <x:mergeCell ref="A3:Q3"/>
    <x:mergeCell ref="A4:Q4"/>
  </x:mergeCells>
  <x:conditionalFormatting sqref="O7:O206">
    <x:cfRule type="cellIs" dxfId="0" priority="1" operator="greaterThan">
      <x:formula>30</x:formula>
    </x:cfRule>
  </x:conditionalFormatting>
  <x:dataValidations count="2">
    <x:dataValidation type="list" sqref="K7:K206">
      <x:formula1>"Lead,Aktiv,Pausiert,Verloren"</x:formula1>
    </x:dataValidation>
    <x:dataValidation type="list" sqref="L7:L206">
      <x:formula1>"A,B,C"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94789beb594d4454"/>
  </x:tableParts>
</x:worksheet>
</file>

<file path=xl/worksheets/sheet4.xml><?xml version="1.0" encoding="utf-8"?>
<x:worksheet xmlns:x="http://schemas.openxmlformats.org/spreadsheetml/2006/main">
  <x:sheetViews>
    <x:sheetView workbookViewId="0">
      <x:pane ySplit="6" topLeftCell="A7" activePane="bottomLeft" state="frozen"/>
    </x:sheetView>
  </x:sheetViews>
  <x:sheetFormatPr defaultRowHeight="15"/>
  <x:cols>
    <x:col min="1" max="1" width="17" hidden="0" customWidth="1"/>
    <x:col min="2" max="2" width="17" hidden="0" customWidth="1"/>
    <x:col min="3" max="3" width="29" hidden="0" customWidth="1"/>
    <x:col min="4" max="4" width="20" hidden="0" customWidth="1"/>
    <x:col min="5" max="5" width="22" hidden="0" customWidth="1"/>
    <x:col min="6" max="6" width="25" hidden="0" customWidth="1"/>
    <x:col min="7" max="7" width="31" hidden="0" customWidth="1"/>
    <x:col min="8" max="8" width="22" hidden="0" customWidth="1"/>
    <x:col min="9" max="9" width="16" hidden="0" customWidth="1"/>
    <x:col min="10" max="10" width="20" hidden="0" customWidth="1"/>
    <x:col min="11" max="11" width="42" hidden="0" customWidth="1"/>
  </x:cols>
  <x:sheetData>
    <x:row r="1" ht="31" customHeight="1">
      <x:c r="A1" s="8" t="str">
        <x:v>KONTAKTE</x:v>
      </x:c>
      <x:c r="B1" s="8"/>
      <x:c r="C1" s="8"/>
      <x:c r="D1" s="8"/>
      <x:c r="E1" s="8"/>
      <x:c r="F1" s="8"/>
      <x:c r="G1" s="8"/>
      <x:c r="H1" s="8"/>
      <x:c r="I1" s="8"/>
      <x:c r="J1" s="8"/>
      <x:c r="K1" s="8"/>
    </x:row>
    <x:row r="2" ht="31" customHeight="1">
      <x:c r="A2" s="8"/>
      <x:c r="B2" s="8"/>
      <x:c r="C2" s="8"/>
      <x:c r="D2" s="8"/>
      <x:c r="E2" s="8"/>
      <x:c r="F2" s="8"/>
      <x:c r="G2" s="8"/>
      <x:c r="H2" s="8"/>
      <x:c r="I2" s="8"/>
      <x:c r="J2" s="8"/>
      <x:c r="K2" s="8"/>
    </x:row>
    <x:row r="3" ht="27" customHeight="1">
      <x:c r="A3" s="14" t="str">
        <x:v>Personen und Ansprechpartner · Kundennr. muss mit dem Kundenstamm übereinstimmen</x:v>
      </x:c>
      <x:c r="B3" s="14"/>
      <x:c r="C3" s="14"/>
      <x:c r="D3" s="14"/>
      <x:c r="E3" s="14"/>
      <x:c r="F3" s="14"/>
      <x:c r="G3" s="14"/>
      <x:c r="H3" s="14"/>
      <x:c r="I3" s="14"/>
      <x:c r="J3" s="14"/>
      <x:c r="K3" s="14"/>
    </x:row>
    <x:row r="4" ht="24" customHeight="1">
      <x:c r="A4" s="22" t="str">
        <x:v>FARBHINWEIS   Helle Felder: Eingaben   ·   Hellblaue Spalten: automatisch berechnet   ·   Alle Beispieldaten sind frei erfunden</x:v>
      </x:c>
      <x:c r="B4" s="22"/>
      <x:c r="C4" s="22"/>
      <x:c r="D4" s="22"/>
      <x:c r="E4" s="22"/>
      <x:c r="F4" s="22"/>
      <x:c r="G4" s="22"/>
      <x:c r="H4" s="22"/>
      <x:c r="I4" s="22"/>
      <x:c r="J4" s="22"/>
      <x:c r="K4" s="22"/>
    </x:row>
    <x:row r="6" ht="35" customHeight="1">
      <x:c r="A6" s="27" t="str">
        <x:v>Kontakt-ID</x:v>
      </x:c>
      <x:c r="B6" s="27" t="str">
        <x:v>Kundennr.</x:v>
      </x:c>
      <x:c r="C6" s="27" t="str">
        <x:v>Unternehmen</x:v>
      </x:c>
      <x:c r="D6" s="27" t="str">
        <x:v>Vorname</x:v>
      </x:c>
      <x:c r="E6" s="27" t="str">
        <x:v>Nachname</x:v>
      </x:c>
      <x:c r="F6" s="27" t="str">
        <x:v>Funktion</x:v>
      </x:c>
      <x:c r="G6" s="27" t="str">
        <x:v>E-Mail</x:v>
      </x:c>
      <x:c r="H6" s="27" t="str">
        <x:v>Telefon</x:v>
      </x:c>
      <x:c r="I6" s="27" t="str">
        <x:v>Hauptkontakt</x:v>
      </x:c>
      <x:c r="J6" s="27" t="str">
        <x:v>Letztes Gespräch</x:v>
      </x:c>
      <x:c r="K6" s="27" t="str">
        <x:v>Notiz</x:v>
      </x:c>
    </x:row>
    <x:row r="7" ht="22" customHeight="1">
      <x:c r="A7" t="str">
        <x:v>C-1001</x:v>
      </x:c>
      <x:c r="B7" t="str">
        <x:v>K-1001</x:v>
      </x:c>
      <x:c r="C7" t="str">
        <x:v>Alpen Technik AG</x:v>
      </x:c>
      <x:c r="D7" t="str">
        <x:v>Nina</x:v>
      </x:c>
      <x:c r="E7" t="str">
        <x:v>Muster</x:v>
      </x:c>
      <x:c r="F7" t="str">
        <x:v>Leitung Einkauf</x:v>
      </x:c>
      <x:c r="G7" t="str">
        <x:v>nina.muster@example.com</x:v>
      </x:c>
      <x:c r="H7" t="str">
        <x:v>041 555 10 11</x:v>
      </x:c>
      <x:c r="I7" t="str">
        <x:v>Ja</x:v>
      </x:c>
      <x:c r="J7" s="34" t="n">
        <x:v>46299</x:v>
      </x:c>
      <x:c r="K7" t="str">
        <x:v>Fiktive Demo-Person</x:v>
      </x:c>
    </x:row>
    <x:row r="8" ht="22" customHeight="1">
      <x:c r="A8" t="str">
        <x:v>C-1002</x:v>
      </x:c>
      <x:c r="B8" t="str">
        <x:v>K-1001</x:v>
      </x:c>
      <x:c r="C8" t="str">
        <x:v>Alpen Technik AG</x:v>
      </x:c>
      <x:c r="D8" t="str">
        <x:v>Leo</x:v>
      </x:c>
      <x:c r="E8" t="str">
        <x:v>Beispiel</x:v>
      </x:c>
      <x:c r="F8" t="str">
        <x:v>Technischer Leiter</x:v>
      </x:c>
      <x:c r="G8" t="str">
        <x:v>leo.beispiel@example.com</x:v>
      </x:c>
      <x:c r="H8" t="str">
        <x:v>041 555 10 12</x:v>
      </x:c>
      <x:c r="I8" t="str">
        <x:v>Nein</x:v>
      </x:c>
      <x:c r="J8" s="34" t="n">
        <x:v>46290</x:v>
      </x:c>
      <x:c r="K8" t="str">
        <x:v>Fiktive Demo-Person</x:v>
      </x:c>
    </x:row>
    <x:row r="9" ht="22" customHeight="1">
      <x:c r="A9" t="str">
        <x:v>C-1003</x:v>
      </x:c>
      <x:c r="B9" t="str">
        <x:v>K-1002</x:v>
      </x:c>
      <x:c r="C9" t="str">
        <x:v>Mittelland Service GmbH</x:v>
      </x:c>
      <x:c r="D9" t="str">
        <x:v>Lara</x:v>
      </x:c>
      <x:c r="E9" t="str">
        <x:v>Demo</x:v>
      </x:c>
      <x:c r="F9" t="str">
        <x:v>Geschäftsführung</x:v>
      </x:c>
      <x:c r="G9" t="str">
        <x:v>lara.demo@example.com</x:v>
      </x:c>
      <x:c r="H9" t="str">
        <x:v>062 555 02 23</x:v>
      </x:c>
      <x:c r="I9" t="str">
        <x:v>Ja</x:v>
      </x:c>
      <x:c r="J9" s="34" t="n">
        <x:v>46279</x:v>
      </x:c>
      <x:c r="K9" t="str">
        <x:v>Fiktive Demo-Person</x:v>
      </x:c>
    </x:row>
    <x:row r="10" ht="22" customHeight="1">
      <x:c r="A10" t="str">
        <x:v>C-1004</x:v>
      </x:c>
      <x:c r="B10" t="str">
        <x:v>K-1003</x:v>
      </x:c>
      <x:c r="C10" t="str">
        <x:v>Seeland Medtec AG</x:v>
      </x:c>
      <x:c r="D10" t="str">
        <x:v>Tim</x:v>
      </x:c>
      <x:c r="E10" t="str">
        <x:v>Frei</x:v>
      </x:c>
      <x:c r="F10" t="str">
        <x:v>Projektleitung</x:v>
      </x:c>
      <x:c r="G10" t="str">
        <x:v>tim.frei@example.com</x:v>
      </x:c>
      <x:c r="H10" t="str">
        <x:v>032 555 77 22</x:v>
      </x:c>
      <x:c r="I10" t="str">
        <x:v>Ja</x:v>
      </x:c>
      <x:c r="J10" s="34" t="n">
        <x:v>46304</x:v>
      </x:c>
      <x:c r="K10" t="str">
        <x:v>Fiktive Demo-Person</x:v>
      </x:c>
    </x:row>
    <x:row r="11" ht="22" customHeight="1">
      <x:c r="A11" t="str">
        <x:v>C-1005</x:v>
      </x:c>
      <x:c r="B11" t="str">
        <x:v>K-1004</x:v>
      </x:c>
      <x:c r="C11" t="str">
        <x:v>Rigi Handel GmbH</x:v>
      </x:c>
      <x:c r="D11" t="str">
        <x:v>Mia</x:v>
      </x:c>
      <x:c r="E11" t="str">
        <x:v>Berg</x:v>
      </x:c>
      <x:c r="F11" t="str">
        <x:v>Vertrieb</x:v>
      </x:c>
      <x:c r="G11" t="str">
        <x:v>mia.berg@example.com</x:v>
      </x:c>
      <x:c r="H11" t="str">
        <x:v>041 555 13 31</x:v>
      </x:c>
      <x:c r="I11" t="str">
        <x:v>Ja</x:v>
      </x:c>
      <x:c r="J11" s="34"/>
      <x:c r="K11" t="str">
        <x:v>Fiktive Demo-Person</x:v>
      </x:c>
    </x:row>
    <x:row r="12" ht="22" customHeight="1">
      <x:c r="A12" t="str">
        <x:v>C-1006</x:v>
      </x:c>
      <x:c r="B12" t="str">
        <x:v>K-1005</x:v>
      </x:c>
      <x:c r="C12" t="str">
        <x:v>Nordlicht Systeme AG</x:v>
      </x:c>
      <x:c r="D12" t="str">
        <x:v>Noah</x:v>
      </x:c>
      <x:c r="E12" t="str">
        <x:v>Keller</x:v>
      </x:c>
      <x:c r="F12" t="str">
        <x:v>Einkauf</x:v>
      </x:c>
      <x:c r="G12" t="str">
        <x:v>noah.keller@example.com</x:v>
      </x:c>
      <x:c r="H12" t="str">
        <x:v>061 555 88 15</x:v>
      </x:c>
      <x:c r="I12" t="str">
        <x:v>Ja</x:v>
      </x:c>
      <x:c r="J12" s="34" t="n">
        <x:v>46262</x:v>
      </x:c>
      <x:c r="K12" t="str">
        <x:v>Fiktive Demo-Person</x:v>
      </x:c>
    </x:row>
    <x:row r="13" ht="22" customHeight="1">
      <x:c r="J13" s="34"/>
    </x:row>
    <x:row r="14" ht="22" customHeight="1">
      <x:c r="J14" s="34"/>
    </x:row>
    <x:row r="15" ht="22" customHeight="1">
      <x:c r="J15" s="34"/>
    </x:row>
    <x:row r="16" ht="22" customHeight="1">
      <x:c r="J16" s="34"/>
    </x:row>
    <x:row r="17" ht="22" customHeight="1">
      <x:c r="J17" s="34"/>
    </x:row>
    <x:row r="18" ht="22" customHeight="1">
      <x:c r="J18" s="34"/>
    </x:row>
    <x:row r="19" ht="22" customHeight="1">
      <x:c r="J19" s="34"/>
    </x:row>
    <x:row r="20" ht="22" customHeight="1">
      <x:c r="J20" s="34"/>
    </x:row>
    <x:row r="21" ht="22" customHeight="1">
      <x:c r="J21" s="34"/>
    </x:row>
    <x:row r="22" ht="22" customHeight="1">
      <x:c r="J22" s="34"/>
    </x:row>
    <x:row r="23" ht="22" customHeight="1">
      <x:c r="J23" s="34"/>
    </x:row>
    <x:row r="24" ht="22" customHeight="1">
      <x:c r="J24" s="34"/>
    </x:row>
    <x:row r="25" ht="22" customHeight="1">
      <x:c r="J25" s="34"/>
    </x:row>
    <x:row r="26" ht="22" customHeight="1">
      <x:c r="J26" s="34"/>
    </x:row>
    <x:row r="27" ht="22" customHeight="1">
      <x:c r="J27" s="34"/>
    </x:row>
    <x:row r="28" ht="22" customHeight="1">
      <x:c r="J28" s="34"/>
    </x:row>
    <x:row r="29" ht="22" customHeight="1">
      <x:c r="J29" s="34"/>
    </x:row>
    <x:row r="30" ht="22" customHeight="1">
      <x:c r="J30" s="34"/>
    </x:row>
    <x:row r="31" ht="22" customHeight="1">
      <x:c r="J31" s="34"/>
    </x:row>
    <x:row r="32" ht="22" customHeight="1">
      <x:c r="J32" s="34"/>
    </x:row>
    <x:row r="33" ht="22" customHeight="1">
      <x:c r="J33" s="34"/>
    </x:row>
    <x:row r="34" ht="22" customHeight="1">
      <x:c r="J34" s="34"/>
    </x:row>
    <x:row r="35" ht="22" customHeight="1">
      <x:c r="J35" s="34"/>
    </x:row>
    <x:row r="36" ht="22" customHeight="1">
      <x:c r="J36" s="34"/>
    </x:row>
    <x:row r="37" ht="22" customHeight="1">
      <x:c r="J37" s="34"/>
    </x:row>
    <x:row r="38" ht="22" customHeight="1">
      <x:c r="J38" s="34"/>
    </x:row>
    <x:row r="39" ht="22" customHeight="1">
      <x:c r="J39" s="34"/>
    </x:row>
    <x:row r="40" ht="22" customHeight="1">
      <x:c r="J40" s="34"/>
    </x:row>
    <x:row r="41" ht="22" customHeight="1">
      <x:c r="J41" s="34"/>
    </x:row>
    <x:row r="42" ht="22" customHeight="1">
      <x:c r="J42" s="34"/>
    </x:row>
    <x:row r="43" ht="22" customHeight="1">
      <x:c r="J43" s="34"/>
    </x:row>
    <x:row r="44" ht="22" customHeight="1">
      <x:c r="J44" s="34"/>
    </x:row>
    <x:row r="45" ht="22" customHeight="1">
      <x:c r="J45" s="34"/>
    </x:row>
    <x:row r="46" ht="22" customHeight="1">
      <x:c r="J46" s="34"/>
    </x:row>
    <x:row r="47" ht="22" customHeight="1">
      <x:c r="J47" s="34"/>
    </x:row>
    <x:row r="48" ht="22" customHeight="1">
      <x:c r="J48" s="34"/>
    </x:row>
    <x:row r="49" ht="22" customHeight="1">
      <x:c r="J49" s="34"/>
    </x:row>
    <x:row r="50" ht="22" customHeight="1">
      <x:c r="J50" s="34"/>
    </x:row>
    <x:row r="51" ht="22" customHeight="1">
      <x:c r="J51" s="34"/>
    </x:row>
    <x:row r="52" ht="22" customHeight="1">
      <x:c r="J52" s="34"/>
    </x:row>
    <x:row r="53" ht="22" customHeight="1">
      <x:c r="J53" s="34"/>
    </x:row>
    <x:row r="54" ht="22" customHeight="1">
      <x:c r="J54" s="34"/>
    </x:row>
    <x:row r="55" ht="22" customHeight="1">
      <x:c r="J55" s="34"/>
    </x:row>
    <x:row r="56" ht="22" customHeight="1">
      <x:c r="J56" s="34"/>
    </x:row>
    <x:row r="57" ht="22" customHeight="1">
      <x:c r="J57" s="34"/>
    </x:row>
    <x:row r="58" ht="22" customHeight="1">
      <x:c r="J58" s="34"/>
    </x:row>
    <x:row r="59" ht="22" customHeight="1">
      <x:c r="J59" s="34"/>
    </x:row>
    <x:row r="60" ht="22" customHeight="1">
      <x:c r="J60" s="34"/>
    </x:row>
    <x:row r="61" ht="22" customHeight="1">
      <x:c r="J61" s="34"/>
    </x:row>
    <x:row r="62" ht="22" customHeight="1">
      <x:c r="J62" s="34"/>
    </x:row>
    <x:row r="63" ht="22" customHeight="1">
      <x:c r="J63" s="34"/>
    </x:row>
    <x:row r="64" ht="22" customHeight="1">
      <x:c r="J64" s="34"/>
    </x:row>
    <x:row r="65" ht="22" customHeight="1">
      <x:c r="J65" s="34"/>
    </x:row>
    <x:row r="66" ht="22" customHeight="1">
      <x:c r="J66" s="34"/>
    </x:row>
    <x:row r="67" ht="22" customHeight="1">
      <x:c r="J67" s="34"/>
    </x:row>
    <x:row r="68" ht="22" customHeight="1">
      <x:c r="J68" s="34"/>
    </x:row>
    <x:row r="69" ht="22" customHeight="1">
      <x:c r="J69" s="34"/>
    </x:row>
    <x:row r="70" ht="22" customHeight="1">
      <x:c r="J70" s="34"/>
    </x:row>
    <x:row r="71" ht="22" customHeight="1">
      <x:c r="J71" s="34"/>
    </x:row>
    <x:row r="72" ht="22" customHeight="1">
      <x:c r="J72" s="34"/>
    </x:row>
    <x:row r="73" ht="22" customHeight="1">
      <x:c r="J73" s="34"/>
    </x:row>
    <x:row r="74" ht="22" customHeight="1">
      <x:c r="J74" s="34"/>
    </x:row>
    <x:row r="75" ht="22" customHeight="1">
      <x:c r="J75" s="34"/>
    </x:row>
    <x:row r="76" ht="22" customHeight="1">
      <x:c r="J76" s="34"/>
    </x:row>
    <x:row r="77" ht="22" customHeight="1">
      <x:c r="J77" s="34"/>
    </x:row>
    <x:row r="78" ht="22" customHeight="1">
      <x:c r="J78" s="34"/>
    </x:row>
    <x:row r="79" ht="22" customHeight="1">
      <x:c r="J79" s="34"/>
    </x:row>
    <x:row r="80" ht="22" customHeight="1">
      <x:c r="J80" s="34"/>
    </x:row>
    <x:row r="81" ht="22" customHeight="1">
      <x:c r="J81" s="34"/>
    </x:row>
    <x:row r="82" ht="22" customHeight="1">
      <x:c r="J82" s="34"/>
    </x:row>
    <x:row r="83" ht="22" customHeight="1">
      <x:c r="J83" s="34"/>
    </x:row>
    <x:row r="84" ht="22" customHeight="1">
      <x:c r="J84" s="34"/>
    </x:row>
    <x:row r="85" ht="22" customHeight="1">
      <x:c r="J85" s="34"/>
    </x:row>
    <x:row r="86" ht="22" customHeight="1">
      <x:c r="J86" s="34"/>
    </x:row>
    <x:row r="87" ht="22" customHeight="1">
      <x:c r="J87" s="34"/>
    </x:row>
    <x:row r="88" ht="22" customHeight="1">
      <x:c r="J88" s="34"/>
    </x:row>
    <x:row r="89" ht="22" customHeight="1">
      <x:c r="J89" s="34"/>
    </x:row>
    <x:row r="90" ht="22" customHeight="1">
      <x:c r="J90" s="34"/>
    </x:row>
    <x:row r="91" ht="22" customHeight="1">
      <x:c r="J91" s="34"/>
    </x:row>
    <x:row r="92" ht="22" customHeight="1">
      <x:c r="J92" s="34"/>
    </x:row>
    <x:row r="93" ht="22" customHeight="1">
      <x:c r="J93" s="34"/>
    </x:row>
    <x:row r="94" ht="22" customHeight="1">
      <x:c r="J94" s="34"/>
    </x:row>
    <x:row r="95" ht="22" customHeight="1">
      <x:c r="J95" s="34"/>
    </x:row>
    <x:row r="96" ht="22" customHeight="1">
      <x:c r="J96" s="34"/>
    </x:row>
    <x:row r="97" ht="22" customHeight="1">
      <x:c r="J97" s="34"/>
    </x:row>
    <x:row r="98" ht="22" customHeight="1">
      <x:c r="J98" s="34"/>
    </x:row>
    <x:row r="99" ht="22" customHeight="1">
      <x:c r="J99" s="34"/>
    </x:row>
    <x:row r="100" ht="22" customHeight="1">
      <x:c r="J100" s="34"/>
    </x:row>
    <x:row r="101" ht="22" customHeight="1">
      <x:c r="J101" s="34"/>
    </x:row>
    <x:row r="102" ht="22" customHeight="1">
      <x:c r="J102" s="34"/>
    </x:row>
    <x:row r="103" ht="22" customHeight="1">
      <x:c r="J103" s="34"/>
    </x:row>
    <x:row r="104" ht="22" customHeight="1">
      <x:c r="J104" s="34"/>
    </x:row>
    <x:row r="105" ht="22" customHeight="1">
      <x:c r="J105" s="34"/>
    </x:row>
    <x:row r="106" ht="22" customHeight="1">
      <x:c r="J106" s="34"/>
    </x:row>
    <x:row r="107" ht="22" customHeight="1">
      <x:c r="J107" s="34"/>
    </x:row>
    <x:row r="108" ht="22" customHeight="1">
      <x:c r="J108" s="34"/>
    </x:row>
    <x:row r="109" ht="22" customHeight="1">
      <x:c r="J109" s="34"/>
    </x:row>
    <x:row r="110" ht="22" customHeight="1">
      <x:c r="J110" s="34"/>
    </x:row>
    <x:row r="111" ht="22" customHeight="1">
      <x:c r="J111" s="34"/>
    </x:row>
    <x:row r="112" ht="22" customHeight="1">
      <x:c r="J112" s="34"/>
    </x:row>
    <x:row r="113" ht="22" customHeight="1">
      <x:c r="J113" s="34"/>
    </x:row>
    <x:row r="114" ht="22" customHeight="1">
      <x:c r="J114" s="34"/>
    </x:row>
    <x:row r="115" ht="22" customHeight="1">
      <x:c r="J115" s="34"/>
    </x:row>
    <x:row r="116" ht="22" customHeight="1">
      <x:c r="J116" s="34"/>
    </x:row>
    <x:row r="117" ht="22" customHeight="1">
      <x:c r="J117" s="34"/>
    </x:row>
    <x:row r="118" ht="22" customHeight="1">
      <x:c r="J118" s="34"/>
    </x:row>
    <x:row r="119" ht="22" customHeight="1">
      <x:c r="J119" s="34"/>
    </x:row>
    <x:row r="120" ht="22" customHeight="1">
      <x:c r="J120" s="34"/>
    </x:row>
    <x:row r="121" ht="22" customHeight="1">
      <x:c r="J121" s="34"/>
    </x:row>
    <x:row r="122" ht="22" customHeight="1">
      <x:c r="J122" s="34"/>
    </x:row>
    <x:row r="123" ht="22" customHeight="1">
      <x:c r="J123" s="34"/>
    </x:row>
    <x:row r="124" ht="22" customHeight="1">
      <x:c r="J124" s="34"/>
    </x:row>
    <x:row r="125" ht="22" customHeight="1">
      <x:c r="J125" s="34"/>
    </x:row>
    <x:row r="126" ht="22" customHeight="1">
      <x:c r="J126" s="34"/>
    </x:row>
    <x:row r="127" ht="22" customHeight="1">
      <x:c r="J127" s="34"/>
    </x:row>
    <x:row r="128" ht="22" customHeight="1">
      <x:c r="J128" s="34"/>
    </x:row>
    <x:row r="129" ht="22" customHeight="1">
      <x:c r="J129" s="34"/>
    </x:row>
    <x:row r="130" ht="22" customHeight="1">
      <x:c r="J130" s="34"/>
    </x:row>
    <x:row r="131" ht="22" customHeight="1">
      <x:c r="J131" s="34"/>
    </x:row>
    <x:row r="132" ht="22" customHeight="1">
      <x:c r="J132" s="34"/>
    </x:row>
    <x:row r="133" ht="22" customHeight="1">
      <x:c r="J133" s="34"/>
    </x:row>
    <x:row r="134" ht="22" customHeight="1">
      <x:c r="J134" s="34"/>
    </x:row>
    <x:row r="135" ht="22" customHeight="1">
      <x:c r="J135" s="34"/>
    </x:row>
    <x:row r="136" ht="22" customHeight="1">
      <x:c r="J136" s="34"/>
    </x:row>
    <x:row r="137" ht="22" customHeight="1">
      <x:c r="J137" s="34"/>
    </x:row>
    <x:row r="138" ht="22" customHeight="1">
      <x:c r="J138" s="34"/>
    </x:row>
    <x:row r="139" ht="22" customHeight="1">
      <x:c r="J139" s="34"/>
    </x:row>
    <x:row r="140" ht="22" customHeight="1">
      <x:c r="J140" s="34"/>
    </x:row>
    <x:row r="141" ht="22" customHeight="1">
      <x:c r="J141" s="34"/>
    </x:row>
    <x:row r="142" ht="22" customHeight="1">
      <x:c r="J142" s="34"/>
    </x:row>
    <x:row r="143" ht="22" customHeight="1">
      <x:c r="J143" s="34"/>
    </x:row>
    <x:row r="144" ht="22" customHeight="1">
      <x:c r="J144" s="34"/>
    </x:row>
    <x:row r="145" ht="22" customHeight="1">
      <x:c r="J145" s="34"/>
    </x:row>
    <x:row r="146" ht="22" customHeight="1">
      <x:c r="J146" s="34"/>
    </x:row>
    <x:row r="147" ht="22" customHeight="1">
      <x:c r="J147" s="34"/>
    </x:row>
    <x:row r="148" ht="22" customHeight="1">
      <x:c r="J148" s="34"/>
    </x:row>
    <x:row r="149" ht="22" customHeight="1">
      <x:c r="J149" s="34"/>
    </x:row>
    <x:row r="150" ht="22" customHeight="1">
      <x:c r="J150" s="34"/>
    </x:row>
    <x:row r="151" ht="22" customHeight="1">
      <x:c r="J151" s="34"/>
    </x:row>
    <x:row r="152" ht="22" customHeight="1">
      <x:c r="J152" s="34"/>
    </x:row>
    <x:row r="153" ht="22" customHeight="1">
      <x:c r="J153" s="34"/>
    </x:row>
    <x:row r="154" ht="22" customHeight="1">
      <x:c r="J154" s="34"/>
    </x:row>
    <x:row r="155" ht="22" customHeight="1">
      <x:c r="J155" s="34"/>
    </x:row>
    <x:row r="156" ht="22" customHeight="1">
      <x:c r="J156" s="34"/>
    </x:row>
    <x:row r="157" ht="22" customHeight="1">
      <x:c r="J157" s="34"/>
    </x:row>
    <x:row r="158" ht="22" customHeight="1">
      <x:c r="J158" s="34"/>
    </x:row>
    <x:row r="159" ht="22" customHeight="1">
      <x:c r="J159" s="34"/>
    </x:row>
    <x:row r="160" ht="22" customHeight="1">
      <x:c r="J160" s="34"/>
    </x:row>
    <x:row r="161" ht="22" customHeight="1">
      <x:c r="J161" s="34"/>
    </x:row>
    <x:row r="162" ht="22" customHeight="1">
      <x:c r="J162" s="34"/>
    </x:row>
    <x:row r="163" ht="22" customHeight="1">
      <x:c r="J163" s="34"/>
    </x:row>
    <x:row r="164" ht="22" customHeight="1">
      <x:c r="J164" s="34"/>
    </x:row>
    <x:row r="165" ht="22" customHeight="1">
      <x:c r="J165" s="34"/>
    </x:row>
    <x:row r="166" ht="22" customHeight="1">
      <x:c r="J166" s="34"/>
    </x:row>
    <x:row r="167" ht="22" customHeight="1">
      <x:c r="J167" s="34"/>
    </x:row>
    <x:row r="168" ht="22" customHeight="1">
      <x:c r="J168" s="34"/>
    </x:row>
    <x:row r="169" ht="22" customHeight="1">
      <x:c r="J169" s="34"/>
    </x:row>
    <x:row r="170" ht="22" customHeight="1">
      <x:c r="J170" s="34"/>
    </x:row>
    <x:row r="171" ht="22" customHeight="1">
      <x:c r="J171" s="34"/>
    </x:row>
    <x:row r="172" ht="22" customHeight="1">
      <x:c r="J172" s="34"/>
    </x:row>
    <x:row r="173" ht="22" customHeight="1">
      <x:c r="J173" s="34"/>
    </x:row>
    <x:row r="174" ht="22" customHeight="1">
      <x:c r="J174" s="34"/>
    </x:row>
    <x:row r="175" ht="22" customHeight="1">
      <x:c r="J175" s="34"/>
    </x:row>
    <x:row r="176" ht="22" customHeight="1">
      <x:c r="J176" s="34"/>
    </x:row>
    <x:row r="177" ht="22" customHeight="1">
      <x:c r="J177" s="34"/>
    </x:row>
    <x:row r="178" ht="22" customHeight="1">
      <x:c r="J178" s="34"/>
    </x:row>
    <x:row r="179" ht="22" customHeight="1">
      <x:c r="J179" s="34"/>
    </x:row>
    <x:row r="180" ht="22" customHeight="1">
      <x:c r="J180" s="34"/>
    </x:row>
    <x:row r="181" ht="22" customHeight="1">
      <x:c r="J181" s="34"/>
    </x:row>
    <x:row r="182" ht="22" customHeight="1">
      <x:c r="J182" s="34"/>
    </x:row>
    <x:row r="183" ht="22" customHeight="1">
      <x:c r="J183" s="34"/>
    </x:row>
    <x:row r="184" ht="22" customHeight="1">
      <x:c r="J184" s="34"/>
    </x:row>
    <x:row r="185" ht="22" customHeight="1">
      <x:c r="J185" s="34"/>
    </x:row>
    <x:row r="186" ht="22" customHeight="1">
      <x:c r="J186" s="34"/>
    </x:row>
    <x:row r="187" ht="22" customHeight="1">
      <x:c r="J187" s="34"/>
    </x:row>
    <x:row r="188" ht="22" customHeight="1">
      <x:c r="J188" s="34"/>
    </x:row>
    <x:row r="189" ht="22" customHeight="1">
      <x:c r="J189" s="34"/>
    </x:row>
    <x:row r="190" ht="22" customHeight="1">
      <x:c r="J190" s="34"/>
    </x:row>
    <x:row r="191" ht="22" customHeight="1">
      <x:c r="J191" s="34"/>
    </x:row>
    <x:row r="192" ht="22" customHeight="1">
      <x:c r="J192" s="34"/>
    </x:row>
    <x:row r="193" ht="22" customHeight="1">
      <x:c r="J193" s="34"/>
    </x:row>
    <x:row r="194" ht="22" customHeight="1">
      <x:c r="J194" s="34"/>
    </x:row>
    <x:row r="195" ht="22" customHeight="1">
      <x:c r="J195" s="34"/>
    </x:row>
    <x:row r="196" ht="22" customHeight="1">
      <x:c r="J196" s="34"/>
    </x:row>
    <x:row r="197" ht="22" customHeight="1">
      <x:c r="J197" s="34"/>
    </x:row>
    <x:row r="198" ht="22" customHeight="1">
      <x:c r="J198" s="34"/>
    </x:row>
    <x:row r="199" ht="22" customHeight="1">
      <x:c r="J199" s="34"/>
    </x:row>
    <x:row r="200" ht="22" customHeight="1">
      <x:c r="J200" s="34"/>
    </x:row>
    <x:row r="201" ht="22" customHeight="1">
      <x:c r="J201" s="34"/>
    </x:row>
    <x:row r="202" ht="22" customHeight="1">
      <x:c r="J202" s="34"/>
    </x:row>
    <x:row r="203" ht="22" customHeight="1">
      <x:c r="J203" s="34"/>
    </x:row>
    <x:row r="204" ht="22" customHeight="1">
      <x:c r="J204" s="34"/>
    </x:row>
    <x:row r="205" ht="22" customHeight="1">
      <x:c r="J205" s="34"/>
    </x:row>
    <x:row r="206" ht="22" customHeight="1">
      <x:c r="J206" s="34"/>
    </x:row>
  </x:sheetData>
  <x:mergeCells>
    <x:mergeCell ref="A1:K2"/>
    <x:mergeCell ref="A3:K3"/>
    <x:mergeCell ref="A4:K4"/>
  </x:mergeCells>
  <x:dataValidations count="1">
    <x:dataValidation type="list" sqref="I7:I206">
      <x:formula1>"Ja,Nein"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0450a595358149f7"/>
  </x:tableParts>
</x:worksheet>
</file>

<file path=xl/worksheets/sheet5.xml><?xml version="1.0" encoding="utf-8"?>
<x:worksheet xmlns:x="http://schemas.openxmlformats.org/spreadsheetml/2006/main">
  <x:sheetViews>
    <x:sheetView workbookViewId="0">
      <x:pane ySplit="6" topLeftCell="A7" activePane="bottomLeft" state="frozen"/>
    </x:sheetView>
  </x:sheetViews>
  <x:sheetFormatPr defaultRowHeight="15"/>
  <x:cols>
    <x:col min="1" max="1" width="17" hidden="0" customWidth="1"/>
    <x:col min="2" max="2" width="17" hidden="0" customWidth="1"/>
    <x:col min="3" max="3" width="17" hidden="0" customWidth="1"/>
    <x:col min="4" max="4" width="30" hidden="0" customWidth="1"/>
    <x:col min="5" max="5" width="24" hidden="0" customWidth="1"/>
    <x:col min="6" max="6" width="15" hidden="0" customWidth="1"/>
    <x:col min="7" max="7" width="31" hidden="0" customWidth="1"/>
    <x:col min="8" max="8" width="40" hidden="0" customWidth="1"/>
    <x:col min="9" max="9" width="38" hidden="0" customWidth="1"/>
    <x:col min="10" max="10" width="21" hidden="0" customWidth="1"/>
    <x:col min="11" max="11" width="50" hidden="0" customWidth="1"/>
  </x:cols>
  <x:sheetData>
    <x:row r="1" ht="31" customHeight="1">
      <x:c r="A1" s="8" t="str">
        <x:v>BESUCHE</x:v>
      </x:c>
      <x:c r="B1" s="8"/>
      <x:c r="C1" s="8"/>
      <x:c r="D1" s="8"/>
      <x:c r="E1" s="8"/>
      <x:c r="F1" s="8"/>
      <x:c r="G1" s="8"/>
      <x:c r="H1" s="8"/>
      <x:c r="I1" s="8"/>
      <x:c r="J1" s="8"/>
      <x:c r="K1" s="8"/>
    </x:row>
    <x:row r="2" ht="31" customHeight="1">
      <x:c r="A2" s="8"/>
      <x:c r="B2" s="8"/>
      <x:c r="C2" s="8"/>
      <x:c r="D2" s="8"/>
      <x:c r="E2" s="8"/>
      <x:c r="F2" s="8"/>
      <x:c r="G2" s="8"/>
      <x:c r="H2" s="8"/>
      <x:c r="I2" s="8"/>
      <x:c r="J2" s="8"/>
      <x:c r="K2" s="8"/>
    </x:row>
    <x:row r="3" ht="27" customHeight="1">
      <x:c r="A3" s="14" t="str">
        <x:v>Jeder Kontakt als eigene Zeile · so bleibt der Gesprächsverlauf nachvollziehbar</x:v>
      </x:c>
      <x:c r="B3" s="14"/>
      <x:c r="C3" s="14"/>
      <x:c r="D3" s="14"/>
      <x:c r="E3" s="14"/>
      <x:c r="F3" s="14"/>
      <x:c r="G3" s="14"/>
      <x:c r="H3" s="14"/>
      <x:c r="I3" s="14"/>
      <x:c r="J3" s="14"/>
      <x:c r="K3" s="14"/>
    </x:row>
    <x:row r="4" ht="24" customHeight="1">
      <x:c r="A4" s="22" t="str">
        <x:v>FARBHINWEIS   Helle Felder: Eingaben   ·   Hellblaue Spalten: automatisch berechnet   ·   Alle Beispieldaten sind frei erfunden</x:v>
      </x:c>
      <x:c r="B4" s="22"/>
      <x:c r="C4" s="22"/>
      <x:c r="D4" s="22"/>
      <x:c r="E4" s="22"/>
      <x:c r="F4" s="22"/>
      <x:c r="G4" s="22"/>
      <x:c r="H4" s="22"/>
      <x:c r="I4" s="22"/>
      <x:c r="J4" s="22"/>
      <x:c r="K4" s="22"/>
    </x:row>
    <x:row r="6" ht="35" customHeight="1">
      <x:c r="A6" s="27" t="str">
        <x:v>Besuch-ID</x:v>
      </x:c>
      <x:c r="B6" s="27" t="str">
        <x:v>Datum</x:v>
      </x:c>
      <x:c r="C6" s="27" t="str">
        <x:v>Kundennr.</x:v>
      </x:c>
      <x:c r="D6" s="27" t="str">
        <x:v>Unternehmen</x:v>
      </x:c>
      <x:c r="E6" s="27" t="str">
        <x:v>Kontaktperson</x:v>
      </x:c>
      <x:c r="F6" s="27" t="str">
        <x:v>Kanal</x:v>
      </x:c>
      <x:c r="G6" s="27" t="str">
        <x:v>Thema</x:v>
      </x:c>
      <x:c r="H6" s="27" t="str">
        <x:v>Ergebnis</x:v>
      </x:c>
      <x:c r="I6" s="27" t="str">
        <x:v>Nächster Schritt</x:v>
      </x:c>
      <x:c r="J6" s="27" t="str">
        <x:v>Wiederkontakt am</x:v>
      </x:c>
      <x:c r="K6" s="27" t="str">
        <x:v>Gesprächsnotizen</x:v>
      </x:c>
    </x:row>
    <x:row r="7" ht="22" customHeight="1">
      <x:c r="A7" t="str">
        <x:v>B-1001</x:v>
      </x:c>
      <x:c r="B7" s="34" t="n">
        <x:v>46299</x:v>
      </x:c>
      <x:c r="C7" t="str">
        <x:v>K-1001</x:v>
      </x:c>
      <x:c r="D7" t="str">
        <x:v>Alpen Technik AG</x:v>
      </x:c>
      <x:c r="E7" t="str">
        <x:v>Nina Muster</x:v>
      </x:c>
      <x:c r="F7" t="str">
        <x:v>Vor Ort</x:v>
      </x:c>
      <x:c r="G7" t="str">
        <x:v>Serviceoptimierung</x:v>
      </x:c>
      <x:c r="H7" t="str">
        <x:v>Wartungsvertrag grundsätzlich interessant</x:v>
      </x:c>
      <x:c r="I7" t="str">
        <x:v>Angebot vorbereiten</x:v>
      </x:c>
      <x:c r="J7" s="34" t="n">
        <x:v>46309</x:v>
      </x:c>
      <x:c r="K7" t="str">
        <x:v>Demo: Kundin möchte übersichtliches Angebot.</x:v>
      </x:c>
    </x:row>
    <x:row r="8" ht="22" customHeight="1">
      <x:c r="A8" t="str">
        <x:v>B-1002</x:v>
      </x:c>
      <x:c r="B8" s="34" t="n">
        <x:v>46279</x:v>
      </x:c>
      <x:c r="C8" t="str">
        <x:v>K-1002</x:v>
      </x:c>
      <x:c r="D8" t="str">
        <x:v>Mittelland Service GmbH</x:v>
      </x:c>
      <x:c r="E8" t="str">
        <x:v>Lara Demo</x:v>
      </x:c>
      <x:c r="F8" t="str">
        <x:v>Telefon</x:v>
      </x:c>
      <x:c r="G8" t="str">
        <x:v>Bedarfsanalyse</x:v>
      </x:c>
      <x:c r="H8" t="str">
        <x:v>Anforderungsliste erhalten</x:v>
      </x:c>
      <x:c r="I8" t="str">
        <x:v>Preisangebot senden</x:v>
      </x:c>
      <x:c r="J8" s="34" t="n">
        <x:v>46304</x:v>
      </x:c>
      <x:c r="K8" t="str">
        <x:v>Demo: Entscheidung nächste Woche.</x:v>
      </x:c>
    </x:row>
    <x:row r="9" ht="22" customHeight="1">
      <x:c r="A9" t="str">
        <x:v>B-1003</x:v>
      </x:c>
      <x:c r="B9" s="34" t="n">
        <x:v>46304</x:v>
      </x:c>
      <x:c r="C9" t="str">
        <x:v>K-1003</x:v>
      </x:c>
      <x:c r="D9" t="str">
        <x:v>Seeland Medtec AG</x:v>
      </x:c>
      <x:c r="E9" t="str">
        <x:v>Tim Frei</x:v>
      </x:c>
      <x:c r="F9" t="str">
        <x:v>Vor Ort</x:v>
      </x:c>
      <x:c r="G9" t="str">
        <x:v>Schulung</x:v>
      </x:c>
      <x:c r="H9" t="str">
        <x:v>Schulungstermin grundsätzlich bestätigt</x:v>
      </x:c>
      <x:c r="I9" t="str">
        <x:v>Termin finalisieren</x:v>
      </x:c>
      <x:c r="J9" s="34" t="n">
        <x:v>46311</x:v>
      </x:c>
      <x:c r="K9" t="str">
        <x:v>Demo: zwei Teams nehmen teil.</x:v>
      </x:c>
    </x:row>
    <x:row r="10" ht="22" customHeight="1">
      <x:c r="A10" t="str">
        <x:v>B-1004</x:v>
      </x:c>
      <x:c r="B10" s="34" t="n">
        <x:v>46262</x:v>
      </x:c>
      <x:c r="C10" t="str">
        <x:v>K-1005</x:v>
      </x:c>
      <x:c r="D10" t="str">
        <x:v>Nordlicht Systeme AG</x:v>
      </x:c>
      <x:c r="E10" t="str">
        <x:v>Noah Keller</x:v>
      </x:c>
      <x:c r="F10" t="str">
        <x:v>Video</x:v>
      </x:c>
      <x:c r="G10" t="str">
        <x:v>Jahresreview</x:v>
      </x:c>
      <x:c r="H10" t="str">
        <x:v>Offene Fragen zur Einführung</x:v>
      </x:c>
      <x:c r="I10" t="str">
        <x:v>Servicegespräch planen</x:v>
      </x:c>
      <x:c r="J10" s="34" t="n">
        <x:v>46313</x:v>
      </x:c>
      <x:c r="K10" t="str">
        <x:v>Demo: Themenliste vorbereitet.</x:v>
      </x:c>
    </x:row>
    <x:row r="11" ht="22" customHeight="1">
      <x:c r="A11" t="str">
        <x:v>B-1005</x:v>
      </x:c>
      <x:c r="B11" s="34" t="n">
        <x:v>46227</x:v>
      </x:c>
      <x:c r="C11" t="str">
        <x:v>K-1006</x:v>
      </x:c>
      <x:c r="D11" t="str">
        <x:v>Emme Baupartner GmbH</x:v>
      </x:c>
      <x:c r="E11" t="str">
        <x:v>Unbekannt</x:v>
      </x:c>
      <x:c r="F11" t="str">
        <x:v>E-Mail</x:v>
      </x:c>
      <x:c r="G11" t="str">
        <x:v>Projektpause</x:v>
      </x:c>
      <x:c r="H11" t="str">
        <x:v>Budget auf Folgequartal verschoben</x:v>
      </x:c>
      <x:c r="I11" t="str">
        <x:v>Im Folgequartal melden</x:v>
      </x:c>
      <x:c r="J11" s="34" t="n">
        <x:v>46337</x:v>
      </x:c>
      <x:c r="K11" t="str">
        <x:v>Demo: aktuell kein Bedarf.</x:v>
      </x:c>
    </x:row>
    <x:row r="12" ht="22" customHeight="1">
      <x:c r="A12" t="str">
        <x:v>B-1006</x:v>
      </x:c>
      <x:c r="B12" s="34" t="n">
        <x:v>46290</x:v>
      </x:c>
      <x:c r="C12" t="str">
        <x:v>K-1001</x:v>
      </x:c>
      <x:c r="D12" t="str">
        <x:v>Alpen Technik AG</x:v>
      </x:c>
      <x:c r="E12" t="str">
        <x:v>Leo Beispiel</x:v>
      </x:c>
      <x:c r="F12" t="str">
        <x:v>Telefon</x:v>
      </x:c>
      <x:c r="G12" t="str">
        <x:v>Technische Details</x:v>
      </x:c>
      <x:c r="H12" t="str">
        <x:v>Produktfragen geklärt</x:v>
      </x:c>
      <x:c r="I12" t="str">
        <x:v>Angebot aktualisieren</x:v>
      </x:c>
      <x:c r="J12" s="34" t="n">
        <x:v>46310</x:v>
      </x:c>
      <x:c r="K12" t="str">
        <x:v>Demo: Datenblatt senden.</x:v>
      </x:c>
    </x:row>
    <x:row r="13" ht="22" customHeight="1">
      <x:c r="A13" t="str">
        <x:v>B-1007</x:v>
      </x:c>
      <x:c r="B13" s="34" t="n">
        <x:v>46295</x:v>
      </x:c>
      <x:c r="C13" t="str">
        <x:v>K-1003</x:v>
      </x:c>
      <x:c r="D13" t="str">
        <x:v>Seeland Medtec AG</x:v>
      </x:c>
      <x:c r="E13" t="str">
        <x:v>Tim Frei</x:v>
      </x:c>
      <x:c r="F13" t="str">
        <x:v>Video</x:v>
      </x:c>
      <x:c r="G13" t="str">
        <x:v>Vorbereitung</x:v>
      </x:c>
      <x:c r="H13" t="str">
        <x:v>Agenda besprochen</x:v>
      </x:c>
      <x:c r="I13" t="str">
        <x:v>Schulung abstimmen</x:v>
      </x:c>
      <x:c r="J13" s="34" t="n">
        <x:v>46312</x:v>
      </x:c>
      <x:c r="K13" t="str">
        <x:v>Demo: Teilnehmerliste folgt.</x:v>
      </x:c>
    </x:row>
    <x:row r="14" ht="22" customHeight="1">
      <x:c r="B14" s="34"/>
      <x:c r="J14" s="34"/>
    </x:row>
    <x:row r="15" ht="22" customHeight="1">
      <x:c r="B15" s="34"/>
      <x:c r="J15" s="34"/>
    </x:row>
    <x:row r="16" ht="22" customHeight="1">
      <x:c r="B16" s="34"/>
      <x:c r="J16" s="34"/>
    </x:row>
    <x:row r="17" ht="22" customHeight="1">
      <x:c r="B17" s="34"/>
      <x:c r="J17" s="34"/>
    </x:row>
    <x:row r="18" ht="22" customHeight="1">
      <x:c r="B18" s="34"/>
      <x:c r="J18" s="34"/>
    </x:row>
    <x:row r="19" ht="22" customHeight="1">
      <x:c r="B19" s="34"/>
      <x:c r="J19" s="34"/>
    </x:row>
    <x:row r="20" ht="22" customHeight="1">
      <x:c r="B20" s="34"/>
      <x:c r="J20" s="34"/>
    </x:row>
    <x:row r="21" ht="22" customHeight="1">
      <x:c r="B21" s="34"/>
      <x:c r="J21" s="34"/>
    </x:row>
    <x:row r="22" ht="22" customHeight="1">
      <x:c r="B22" s="34"/>
      <x:c r="J22" s="34"/>
    </x:row>
    <x:row r="23" ht="22" customHeight="1">
      <x:c r="B23" s="34"/>
      <x:c r="J23" s="34"/>
    </x:row>
    <x:row r="24" ht="22" customHeight="1">
      <x:c r="B24" s="34"/>
      <x:c r="J24" s="34"/>
    </x:row>
    <x:row r="25" ht="22" customHeight="1">
      <x:c r="B25" s="34"/>
      <x:c r="J25" s="34"/>
    </x:row>
    <x:row r="26" ht="22" customHeight="1">
      <x:c r="B26" s="34"/>
      <x:c r="J26" s="34"/>
    </x:row>
    <x:row r="27" ht="22" customHeight="1">
      <x:c r="B27" s="34"/>
      <x:c r="J27" s="34"/>
    </x:row>
    <x:row r="28" ht="22" customHeight="1">
      <x:c r="B28" s="34"/>
      <x:c r="J28" s="34"/>
    </x:row>
    <x:row r="29" ht="22" customHeight="1">
      <x:c r="B29" s="34"/>
      <x:c r="J29" s="34"/>
    </x:row>
    <x:row r="30" ht="22" customHeight="1">
      <x:c r="B30" s="34"/>
      <x:c r="J30" s="34"/>
    </x:row>
    <x:row r="31" ht="22" customHeight="1">
      <x:c r="B31" s="34"/>
      <x:c r="J31" s="34"/>
    </x:row>
    <x:row r="32" ht="22" customHeight="1">
      <x:c r="B32" s="34"/>
      <x:c r="J32" s="34"/>
    </x:row>
    <x:row r="33" ht="22" customHeight="1">
      <x:c r="B33" s="34"/>
      <x:c r="J33" s="34"/>
    </x:row>
    <x:row r="34" ht="22" customHeight="1">
      <x:c r="B34" s="34"/>
      <x:c r="J34" s="34"/>
    </x:row>
    <x:row r="35" ht="22" customHeight="1">
      <x:c r="B35" s="34"/>
      <x:c r="J35" s="34"/>
    </x:row>
    <x:row r="36" ht="22" customHeight="1">
      <x:c r="B36" s="34"/>
      <x:c r="J36" s="34"/>
    </x:row>
    <x:row r="37" ht="22" customHeight="1">
      <x:c r="B37" s="34"/>
      <x:c r="J37" s="34"/>
    </x:row>
    <x:row r="38" ht="22" customHeight="1">
      <x:c r="B38" s="34"/>
      <x:c r="J38" s="34"/>
    </x:row>
    <x:row r="39" ht="22" customHeight="1">
      <x:c r="B39" s="34"/>
      <x:c r="J39" s="34"/>
    </x:row>
    <x:row r="40" ht="22" customHeight="1">
      <x:c r="B40" s="34"/>
      <x:c r="J40" s="34"/>
    </x:row>
    <x:row r="41" ht="22" customHeight="1">
      <x:c r="B41" s="34"/>
      <x:c r="J41" s="34"/>
    </x:row>
    <x:row r="42" ht="22" customHeight="1">
      <x:c r="B42" s="34"/>
      <x:c r="J42" s="34"/>
    </x:row>
    <x:row r="43" ht="22" customHeight="1">
      <x:c r="B43" s="34"/>
      <x:c r="J43" s="34"/>
    </x:row>
    <x:row r="44" ht="22" customHeight="1">
      <x:c r="B44" s="34"/>
      <x:c r="J44" s="34"/>
    </x:row>
    <x:row r="45" ht="22" customHeight="1">
      <x:c r="B45" s="34"/>
      <x:c r="J45" s="34"/>
    </x:row>
    <x:row r="46" ht="22" customHeight="1">
      <x:c r="B46" s="34"/>
      <x:c r="J46" s="34"/>
    </x:row>
    <x:row r="47" ht="22" customHeight="1">
      <x:c r="B47" s="34"/>
      <x:c r="J47" s="34"/>
    </x:row>
    <x:row r="48" ht="22" customHeight="1">
      <x:c r="B48" s="34"/>
      <x:c r="J48" s="34"/>
    </x:row>
    <x:row r="49" ht="22" customHeight="1">
      <x:c r="B49" s="34"/>
      <x:c r="J49" s="34"/>
    </x:row>
    <x:row r="50" ht="22" customHeight="1">
      <x:c r="B50" s="34"/>
      <x:c r="J50" s="34"/>
    </x:row>
    <x:row r="51" ht="22" customHeight="1">
      <x:c r="B51" s="34"/>
      <x:c r="J51" s="34"/>
    </x:row>
    <x:row r="52" ht="22" customHeight="1">
      <x:c r="B52" s="34"/>
      <x:c r="J52" s="34"/>
    </x:row>
    <x:row r="53" ht="22" customHeight="1">
      <x:c r="B53" s="34"/>
      <x:c r="J53" s="34"/>
    </x:row>
    <x:row r="54" ht="22" customHeight="1">
      <x:c r="B54" s="34"/>
      <x:c r="J54" s="34"/>
    </x:row>
    <x:row r="55" ht="22" customHeight="1">
      <x:c r="B55" s="34"/>
      <x:c r="J55" s="34"/>
    </x:row>
    <x:row r="56" ht="22" customHeight="1">
      <x:c r="B56" s="34"/>
      <x:c r="J56" s="34"/>
    </x:row>
    <x:row r="57" ht="22" customHeight="1">
      <x:c r="B57" s="34"/>
      <x:c r="J57" s="34"/>
    </x:row>
    <x:row r="58" ht="22" customHeight="1">
      <x:c r="B58" s="34"/>
      <x:c r="J58" s="34"/>
    </x:row>
    <x:row r="59" ht="22" customHeight="1">
      <x:c r="B59" s="34"/>
      <x:c r="J59" s="34"/>
    </x:row>
    <x:row r="60" ht="22" customHeight="1">
      <x:c r="B60" s="34"/>
      <x:c r="J60" s="34"/>
    </x:row>
    <x:row r="61" ht="22" customHeight="1">
      <x:c r="B61" s="34"/>
      <x:c r="J61" s="34"/>
    </x:row>
    <x:row r="62" ht="22" customHeight="1">
      <x:c r="B62" s="34"/>
      <x:c r="J62" s="34"/>
    </x:row>
    <x:row r="63" ht="22" customHeight="1">
      <x:c r="B63" s="34"/>
      <x:c r="J63" s="34"/>
    </x:row>
    <x:row r="64" ht="22" customHeight="1">
      <x:c r="B64" s="34"/>
      <x:c r="J64" s="34"/>
    </x:row>
    <x:row r="65" ht="22" customHeight="1">
      <x:c r="B65" s="34"/>
      <x:c r="J65" s="34"/>
    </x:row>
    <x:row r="66" ht="22" customHeight="1">
      <x:c r="B66" s="34"/>
      <x:c r="J66" s="34"/>
    </x:row>
    <x:row r="67" ht="22" customHeight="1">
      <x:c r="B67" s="34"/>
      <x:c r="J67" s="34"/>
    </x:row>
    <x:row r="68" ht="22" customHeight="1">
      <x:c r="B68" s="34"/>
      <x:c r="J68" s="34"/>
    </x:row>
    <x:row r="69" ht="22" customHeight="1">
      <x:c r="B69" s="34"/>
      <x:c r="J69" s="34"/>
    </x:row>
    <x:row r="70" ht="22" customHeight="1">
      <x:c r="B70" s="34"/>
      <x:c r="J70" s="34"/>
    </x:row>
    <x:row r="71" ht="22" customHeight="1">
      <x:c r="B71" s="34"/>
      <x:c r="J71" s="34"/>
    </x:row>
    <x:row r="72" ht="22" customHeight="1">
      <x:c r="B72" s="34"/>
      <x:c r="J72" s="34"/>
    </x:row>
    <x:row r="73" ht="22" customHeight="1">
      <x:c r="B73" s="34"/>
      <x:c r="J73" s="34"/>
    </x:row>
    <x:row r="74" ht="22" customHeight="1">
      <x:c r="B74" s="34"/>
      <x:c r="J74" s="34"/>
    </x:row>
    <x:row r="75" ht="22" customHeight="1">
      <x:c r="B75" s="34"/>
      <x:c r="J75" s="34"/>
    </x:row>
    <x:row r="76" ht="22" customHeight="1">
      <x:c r="B76" s="34"/>
      <x:c r="J76" s="34"/>
    </x:row>
    <x:row r="77" ht="22" customHeight="1">
      <x:c r="B77" s="34"/>
      <x:c r="J77" s="34"/>
    </x:row>
    <x:row r="78" ht="22" customHeight="1">
      <x:c r="B78" s="34"/>
      <x:c r="J78" s="34"/>
    </x:row>
    <x:row r="79" ht="22" customHeight="1">
      <x:c r="B79" s="34"/>
      <x:c r="J79" s="34"/>
    </x:row>
    <x:row r="80" ht="22" customHeight="1">
      <x:c r="B80" s="34"/>
      <x:c r="J80" s="34"/>
    </x:row>
    <x:row r="81" ht="22" customHeight="1">
      <x:c r="B81" s="34"/>
      <x:c r="J81" s="34"/>
    </x:row>
    <x:row r="82" ht="22" customHeight="1">
      <x:c r="B82" s="34"/>
      <x:c r="J82" s="34"/>
    </x:row>
    <x:row r="83" ht="22" customHeight="1">
      <x:c r="B83" s="34"/>
      <x:c r="J83" s="34"/>
    </x:row>
    <x:row r="84" ht="22" customHeight="1">
      <x:c r="B84" s="34"/>
      <x:c r="J84" s="34"/>
    </x:row>
    <x:row r="85" ht="22" customHeight="1">
      <x:c r="B85" s="34"/>
      <x:c r="J85" s="34"/>
    </x:row>
    <x:row r="86" ht="22" customHeight="1">
      <x:c r="B86" s="34"/>
      <x:c r="J86" s="34"/>
    </x:row>
    <x:row r="87" ht="22" customHeight="1">
      <x:c r="B87" s="34"/>
      <x:c r="J87" s="34"/>
    </x:row>
    <x:row r="88" ht="22" customHeight="1">
      <x:c r="B88" s="34"/>
      <x:c r="J88" s="34"/>
    </x:row>
    <x:row r="89" ht="22" customHeight="1">
      <x:c r="B89" s="34"/>
      <x:c r="J89" s="34"/>
    </x:row>
    <x:row r="90" ht="22" customHeight="1">
      <x:c r="B90" s="34"/>
      <x:c r="J90" s="34"/>
    </x:row>
    <x:row r="91" ht="22" customHeight="1">
      <x:c r="B91" s="34"/>
      <x:c r="J91" s="34"/>
    </x:row>
    <x:row r="92" ht="22" customHeight="1">
      <x:c r="B92" s="34"/>
      <x:c r="J92" s="34"/>
    </x:row>
    <x:row r="93" ht="22" customHeight="1">
      <x:c r="B93" s="34"/>
      <x:c r="J93" s="34"/>
    </x:row>
    <x:row r="94" ht="22" customHeight="1">
      <x:c r="B94" s="34"/>
      <x:c r="J94" s="34"/>
    </x:row>
    <x:row r="95" ht="22" customHeight="1">
      <x:c r="B95" s="34"/>
      <x:c r="J95" s="34"/>
    </x:row>
    <x:row r="96" ht="22" customHeight="1">
      <x:c r="B96" s="34"/>
      <x:c r="J96" s="34"/>
    </x:row>
    <x:row r="97" ht="22" customHeight="1">
      <x:c r="B97" s="34"/>
      <x:c r="J97" s="34"/>
    </x:row>
    <x:row r="98" ht="22" customHeight="1">
      <x:c r="B98" s="34"/>
      <x:c r="J98" s="34"/>
    </x:row>
    <x:row r="99" ht="22" customHeight="1">
      <x:c r="B99" s="34"/>
      <x:c r="J99" s="34"/>
    </x:row>
    <x:row r="100" ht="22" customHeight="1">
      <x:c r="B100" s="34"/>
      <x:c r="J100" s="34"/>
    </x:row>
    <x:row r="101" ht="22" customHeight="1">
      <x:c r="B101" s="34"/>
      <x:c r="J101" s="34"/>
    </x:row>
    <x:row r="102" ht="22" customHeight="1">
      <x:c r="B102" s="34"/>
      <x:c r="J102" s="34"/>
    </x:row>
    <x:row r="103" ht="22" customHeight="1">
      <x:c r="B103" s="34"/>
      <x:c r="J103" s="34"/>
    </x:row>
    <x:row r="104" ht="22" customHeight="1">
      <x:c r="B104" s="34"/>
      <x:c r="J104" s="34"/>
    </x:row>
    <x:row r="105" ht="22" customHeight="1">
      <x:c r="B105" s="34"/>
      <x:c r="J105" s="34"/>
    </x:row>
    <x:row r="106" ht="22" customHeight="1">
      <x:c r="B106" s="34"/>
      <x:c r="J106" s="34"/>
    </x:row>
    <x:row r="107" ht="22" customHeight="1">
      <x:c r="B107" s="34"/>
      <x:c r="J107" s="34"/>
    </x:row>
    <x:row r="108" ht="22" customHeight="1">
      <x:c r="B108" s="34"/>
      <x:c r="J108" s="34"/>
    </x:row>
    <x:row r="109" ht="22" customHeight="1">
      <x:c r="B109" s="34"/>
      <x:c r="J109" s="34"/>
    </x:row>
    <x:row r="110" ht="22" customHeight="1">
      <x:c r="B110" s="34"/>
      <x:c r="J110" s="34"/>
    </x:row>
    <x:row r="111" ht="22" customHeight="1">
      <x:c r="B111" s="34"/>
      <x:c r="J111" s="34"/>
    </x:row>
    <x:row r="112" ht="22" customHeight="1">
      <x:c r="B112" s="34"/>
      <x:c r="J112" s="34"/>
    </x:row>
    <x:row r="113" ht="22" customHeight="1">
      <x:c r="B113" s="34"/>
      <x:c r="J113" s="34"/>
    </x:row>
    <x:row r="114" ht="22" customHeight="1">
      <x:c r="B114" s="34"/>
      <x:c r="J114" s="34"/>
    </x:row>
    <x:row r="115" ht="22" customHeight="1">
      <x:c r="B115" s="34"/>
      <x:c r="J115" s="34"/>
    </x:row>
    <x:row r="116" ht="22" customHeight="1">
      <x:c r="B116" s="34"/>
      <x:c r="J116" s="34"/>
    </x:row>
    <x:row r="117" ht="22" customHeight="1">
      <x:c r="B117" s="34"/>
      <x:c r="J117" s="34"/>
    </x:row>
    <x:row r="118" ht="22" customHeight="1">
      <x:c r="B118" s="34"/>
      <x:c r="J118" s="34"/>
    </x:row>
    <x:row r="119" ht="22" customHeight="1">
      <x:c r="B119" s="34"/>
      <x:c r="J119" s="34"/>
    </x:row>
    <x:row r="120" ht="22" customHeight="1">
      <x:c r="B120" s="34"/>
      <x:c r="J120" s="34"/>
    </x:row>
    <x:row r="121" ht="22" customHeight="1">
      <x:c r="B121" s="34"/>
      <x:c r="J121" s="34"/>
    </x:row>
    <x:row r="122" ht="22" customHeight="1">
      <x:c r="B122" s="34"/>
      <x:c r="J122" s="34"/>
    </x:row>
    <x:row r="123" ht="22" customHeight="1">
      <x:c r="B123" s="34"/>
      <x:c r="J123" s="34"/>
    </x:row>
    <x:row r="124" ht="22" customHeight="1">
      <x:c r="B124" s="34"/>
      <x:c r="J124" s="34"/>
    </x:row>
    <x:row r="125" ht="22" customHeight="1">
      <x:c r="B125" s="34"/>
      <x:c r="J125" s="34"/>
    </x:row>
    <x:row r="126" ht="22" customHeight="1">
      <x:c r="B126" s="34"/>
      <x:c r="J126" s="34"/>
    </x:row>
    <x:row r="127" ht="22" customHeight="1">
      <x:c r="B127" s="34"/>
      <x:c r="J127" s="34"/>
    </x:row>
    <x:row r="128" ht="22" customHeight="1">
      <x:c r="B128" s="34"/>
      <x:c r="J128" s="34"/>
    </x:row>
    <x:row r="129" ht="22" customHeight="1">
      <x:c r="B129" s="34"/>
      <x:c r="J129" s="34"/>
    </x:row>
    <x:row r="130" ht="22" customHeight="1">
      <x:c r="B130" s="34"/>
      <x:c r="J130" s="34"/>
    </x:row>
    <x:row r="131" ht="22" customHeight="1">
      <x:c r="B131" s="34"/>
      <x:c r="J131" s="34"/>
    </x:row>
    <x:row r="132" ht="22" customHeight="1">
      <x:c r="B132" s="34"/>
      <x:c r="J132" s="34"/>
    </x:row>
    <x:row r="133" ht="22" customHeight="1">
      <x:c r="B133" s="34"/>
      <x:c r="J133" s="34"/>
    </x:row>
    <x:row r="134" ht="22" customHeight="1">
      <x:c r="B134" s="34"/>
      <x:c r="J134" s="34"/>
    </x:row>
    <x:row r="135" ht="22" customHeight="1">
      <x:c r="B135" s="34"/>
      <x:c r="J135" s="34"/>
    </x:row>
    <x:row r="136" ht="22" customHeight="1">
      <x:c r="B136" s="34"/>
      <x:c r="J136" s="34"/>
    </x:row>
    <x:row r="137" ht="22" customHeight="1">
      <x:c r="B137" s="34"/>
      <x:c r="J137" s="34"/>
    </x:row>
    <x:row r="138" ht="22" customHeight="1">
      <x:c r="B138" s="34"/>
      <x:c r="J138" s="34"/>
    </x:row>
    <x:row r="139" ht="22" customHeight="1">
      <x:c r="B139" s="34"/>
      <x:c r="J139" s="34"/>
    </x:row>
    <x:row r="140" ht="22" customHeight="1">
      <x:c r="B140" s="34"/>
      <x:c r="J140" s="34"/>
    </x:row>
    <x:row r="141" ht="22" customHeight="1">
      <x:c r="B141" s="34"/>
      <x:c r="J141" s="34"/>
    </x:row>
    <x:row r="142" ht="22" customHeight="1">
      <x:c r="B142" s="34"/>
      <x:c r="J142" s="34"/>
    </x:row>
    <x:row r="143" ht="22" customHeight="1">
      <x:c r="B143" s="34"/>
      <x:c r="J143" s="34"/>
    </x:row>
    <x:row r="144" ht="22" customHeight="1">
      <x:c r="B144" s="34"/>
      <x:c r="J144" s="34"/>
    </x:row>
    <x:row r="145" ht="22" customHeight="1">
      <x:c r="B145" s="34"/>
      <x:c r="J145" s="34"/>
    </x:row>
    <x:row r="146" ht="22" customHeight="1">
      <x:c r="B146" s="34"/>
      <x:c r="J146" s="34"/>
    </x:row>
    <x:row r="147" ht="22" customHeight="1">
      <x:c r="B147" s="34"/>
      <x:c r="J147" s="34"/>
    </x:row>
    <x:row r="148" ht="22" customHeight="1">
      <x:c r="B148" s="34"/>
      <x:c r="J148" s="34"/>
    </x:row>
    <x:row r="149" ht="22" customHeight="1">
      <x:c r="B149" s="34"/>
      <x:c r="J149" s="34"/>
    </x:row>
    <x:row r="150" ht="22" customHeight="1">
      <x:c r="B150" s="34"/>
      <x:c r="J150" s="34"/>
    </x:row>
    <x:row r="151" ht="22" customHeight="1">
      <x:c r="B151" s="34"/>
      <x:c r="J151" s="34"/>
    </x:row>
    <x:row r="152" ht="22" customHeight="1">
      <x:c r="B152" s="34"/>
      <x:c r="J152" s="34"/>
    </x:row>
    <x:row r="153" ht="22" customHeight="1">
      <x:c r="B153" s="34"/>
      <x:c r="J153" s="34"/>
    </x:row>
    <x:row r="154" ht="22" customHeight="1">
      <x:c r="B154" s="34"/>
      <x:c r="J154" s="34"/>
    </x:row>
    <x:row r="155" ht="22" customHeight="1">
      <x:c r="B155" s="34"/>
      <x:c r="J155" s="34"/>
    </x:row>
    <x:row r="156" ht="22" customHeight="1">
      <x:c r="B156" s="34"/>
      <x:c r="J156" s="34"/>
    </x:row>
    <x:row r="157" ht="22" customHeight="1">
      <x:c r="B157" s="34"/>
      <x:c r="J157" s="34"/>
    </x:row>
    <x:row r="158" ht="22" customHeight="1">
      <x:c r="B158" s="34"/>
      <x:c r="J158" s="34"/>
    </x:row>
    <x:row r="159" ht="22" customHeight="1">
      <x:c r="B159" s="34"/>
      <x:c r="J159" s="34"/>
    </x:row>
    <x:row r="160" ht="22" customHeight="1">
      <x:c r="B160" s="34"/>
      <x:c r="J160" s="34"/>
    </x:row>
    <x:row r="161" ht="22" customHeight="1">
      <x:c r="B161" s="34"/>
      <x:c r="J161" s="34"/>
    </x:row>
    <x:row r="162" ht="22" customHeight="1">
      <x:c r="B162" s="34"/>
      <x:c r="J162" s="34"/>
    </x:row>
    <x:row r="163" ht="22" customHeight="1">
      <x:c r="B163" s="34"/>
      <x:c r="J163" s="34"/>
    </x:row>
    <x:row r="164" ht="22" customHeight="1">
      <x:c r="B164" s="34"/>
      <x:c r="J164" s="34"/>
    </x:row>
    <x:row r="165" ht="22" customHeight="1">
      <x:c r="B165" s="34"/>
      <x:c r="J165" s="34"/>
    </x:row>
    <x:row r="166" ht="22" customHeight="1">
      <x:c r="B166" s="34"/>
      <x:c r="J166" s="34"/>
    </x:row>
    <x:row r="167" ht="22" customHeight="1">
      <x:c r="B167" s="34"/>
      <x:c r="J167" s="34"/>
    </x:row>
    <x:row r="168" ht="22" customHeight="1">
      <x:c r="B168" s="34"/>
      <x:c r="J168" s="34"/>
    </x:row>
    <x:row r="169" ht="22" customHeight="1">
      <x:c r="B169" s="34"/>
      <x:c r="J169" s="34"/>
    </x:row>
    <x:row r="170" ht="22" customHeight="1">
      <x:c r="B170" s="34"/>
      <x:c r="J170" s="34"/>
    </x:row>
    <x:row r="171" ht="22" customHeight="1">
      <x:c r="B171" s="34"/>
      <x:c r="J171" s="34"/>
    </x:row>
    <x:row r="172" ht="22" customHeight="1">
      <x:c r="B172" s="34"/>
      <x:c r="J172" s="34"/>
    </x:row>
    <x:row r="173" ht="22" customHeight="1">
      <x:c r="B173" s="34"/>
      <x:c r="J173" s="34"/>
    </x:row>
    <x:row r="174" ht="22" customHeight="1">
      <x:c r="B174" s="34"/>
      <x:c r="J174" s="34"/>
    </x:row>
    <x:row r="175" ht="22" customHeight="1">
      <x:c r="B175" s="34"/>
      <x:c r="J175" s="34"/>
    </x:row>
    <x:row r="176" ht="22" customHeight="1">
      <x:c r="B176" s="34"/>
      <x:c r="J176" s="34"/>
    </x:row>
    <x:row r="177" ht="22" customHeight="1">
      <x:c r="B177" s="34"/>
      <x:c r="J177" s="34"/>
    </x:row>
    <x:row r="178" ht="22" customHeight="1">
      <x:c r="B178" s="34"/>
      <x:c r="J178" s="34"/>
    </x:row>
    <x:row r="179" ht="22" customHeight="1">
      <x:c r="B179" s="34"/>
      <x:c r="J179" s="34"/>
    </x:row>
    <x:row r="180" ht="22" customHeight="1">
      <x:c r="B180" s="34"/>
      <x:c r="J180" s="34"/>
    </x:row>
    <x:row r="181" ht="22" customHeight="1">
      <x:c r="B181" s="34"/>
      <x:c r="J181" s="34"/>
    </x:row>
    <x:row r="182" ht="22" customHeight="1">
      <x:c r="B182" s="34"/>
      <x:c r="J182" s="34"/>
    </x:row>
    <x:row r="183" ht="22" customHeight="1">
      <x:c r="B183" s="34"/>
      <x:c r="J183" s="34"/>
    </x:row>
    <x:row r="184" ht="22" customHeight="1">
      <x:c r="B184" s="34"/>
      <x:c r="J184" s="34"/>
    </x:row>
    <x:row r="185" ht="22" customHeight="1">
      <x:c r="B185" s="34"/>
      <x:c r="J185" s="34"/>
    </x:row>
    <x:row r="186" ht="22" customHeight="1">
      <x:c r="B186" s="34"/>
      <x:c r="J186" s="34"/>
    </x:row>
    <x:row r="187" ht="22" customHeight="1">
      <x:c r="B187" s="34"/>
      <x:c r="J187" s="34"/>
    </x:row>
    <x:row r="188" ht="22" customHeight="1">
      <x:c r="B188" s="34"/>
      <x:c r="J188" s="34"/>
    </x:row>
    <x:row r="189" ht="22" customHeight="1">
      <x:c r="B189" s="34"/>
      <x:c r="J189" s="34"/>
    </x:row>
    <x:row r="190" ht="22" customHeight="1">
      <x:c r="B190" s="34"/>
      <x:c r="J190" s="34"/>
    </x:row>
    <x:row r="191" ht="22" customHeight="1">
      <x:c r="B191" s="34"/>
      <x:c r="J191" s="34"/>
    </x:row>
    <x:row r="192" ht="22" customHeight="1">
      <x:c r="B192" s="34"/>
      <x:c r="J192" s="34"/>
    </x:row>
    <x:row r="193" ht="22" customHeight="1">
      <x:c r="B193" s="34"/>
      <x:c r="J193" s="34"/>
    </x:row>
    <x:row r="194" ht="22" customHeight="1">
      <x:c r="B194" s="34"/>
      <x:c r="J194" s="34"/>
    </x:row>
    <x:row r="195" ht="22" customHeight="1">
      <x:c r="B195" s="34"/>
      <x:c r="J195" s="34"/>
    </x:row>
    <x:row r="196" ht="22" customHeight="1">
      <x:c r="B196" s="34"/>
      <x:c r="J196" s="34"/>
    </x:row>
    <x:row r="197" ht="22" customHeight="1">
      <x:c r="B197" s="34"/>
      <x:c r="J197" s="34"/>
    </x:row>
    <x:row r="198" ht="22" customHeight="1">
      <x:c r="B198" s="34"/>
      <x:c r="J198" s="34"/>
    </x:row>
    <x:row r="199" ht="22" customHeight="1">
      <x:c r="B199" s="34"/>
      <x:c r="J199" s="34"/>
    </x:row>
    <x:row r="200" ht="22" customHeight="1">
      <x:c r="B200" s="34"/>
      <x:c r="J200" s="34"/>
    </x:row>
    <x:row r="201" ht="22" customHeight="1">
      <x:c r="B201" s="34"/>
      <x:c r="J201" s="34"/>
    </x:row>
    <x:row r="202" ht="22" customHeight="1">
      <x:c r="B202" s="34"/>
      <x:c r="J202" s="34"/>
    </x:row>
    <x:row r="203" ht="22" customHeight="1">
      <x:c r="B203" s="34"/>
      <x:c r="J203" s="34"/>
    </x:row>
    <x:row r="204" ht="22" customHeight="1">
      <x:c r="B204" s="34"/>
      <x:c r="J204" s="34"/>
    </x:row>
    <x:row r="205" ht="22" customHeight="1">
      <x:c r="B205" s="34"/>
      <x:c r="J205" s="34"/>
    </x:row>
    <x:row r="206" ht="22" customHeight="1">
      <x:c r="B206" s="34"/>
      <x:c r="J206" s="34"/>
    </x:row>
  </x:sheetData>
  <x:mergeCells>
    <x:mergeCell ref="A1:K2"/>
    <x:mergeCell ref="A3:K3"/>
    <x:mergeCell ref="A4:K4"/>
  </x:mergeCells>
  <x:dataValidations count="1">
    <x:dataValidation type="list" sqref="F7:F206">
      <x:formula1>"Vor Ort,Telefon,Video,E-Mail,Sonstiges"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3ab058667d804d92"/>
  </x:tableParts>
</x:worksheet>
</file>

<file path=xl/worksheets/sheet6.xml><?xml version="1.0" encoding="utf-8"?>
<x:worksheet xmlns:x="http://schemas.openxmlformats.org/spreadsheetml/2006/main">
  <x:sheetViews>
    <x:sheetView workbookViewId="0">
      <x:pane ySplit="6" topLeftCell="A7" activePane="bottomLeft" state="frozen"/>
    </x:sheetView>
  </x:sheetViews>
  <x:sheetFormatPr defaultRowHeight="15"/>
  <x:cols>
    <x:col min="1" max="1" width="18" hidden="0" customWidth="1"/>
    <x:col min="2" max="2" width="17" hidden="0" customWidth="1"/>
    <x:col min="3" max="3" width="29" hidden="0" customWidth="1"/>
    <x:col min="4" max="4" width="45" hidden="0" customWidth="1"/>
    <x:col min="5" max="5" width="20" hidden="0" customWidth="1"/>
    <x:col min="6" max="6" width="14" hidden="0" customWidth="1"/>
    <x:col min="7" max="7" width="18" hidden="0" customWidth="1"/>
    <x:col min="8" max="8" width="18" hidden="0" customWidth="1"/>
    <x:col min="9" max="9" width="19" hidden="0" customWidth="1"/>
    <x:col min="10" max="10" width="22" hidden="0" customWidth="1"/>
    <x:col min="11" max="11" width="26" hidden="0" customWidth="1"/>
  </x:cols>
  <x:sheetData>
    <x:row r="1" ht="31" customHeight="1">
      <x:c r="A1" s="8" t="str">
        <x:v>AUFGABEN</x:v>
      </x:c>
      <x:c r="B1" s="8"/>
      <x:c r="C1" s="8"/>
      <x:c r="D1" s="8"/>
      <x:c r="E1" s="8"/>
      <x:c r="F1" s="8"/>
      <x:c r="G1" s="8"/>
      <x:c r="H1" s="8"/>
      <x:c r="I1" s="8"/>
      <x:c r="J1" s="8"/>
      <x:c r="K1" s="8"/>
    </x:row>
    <x:row r="2" ht="31" customHeight="1">
      <x:c r="A2" s="8"/>
      <x:c r="B2" s="8"/>
      <x:c r="C2" s="8"/>
      <x:c r="D2" s="8"/>
      <x:c r="E2" s="8"/>
      <x:c r="F2" s="8"/>
      <x:c r="G2" s="8"/>
      <x:c r="H2" s="8"/>
      <x:c r="I2" s="8"/>
      <x:c r="J2" s="8"/>
      <x:c r="K2" s="8"/>
    </x:row>
    <x:row r="3" ht="27" customHeight="1">
      <x:c r="A3" s="14" t="str">
        <x:v>Ihre Follow-ups auf einen Blick · die Spalten Tage bis Fälligkeit und Ampel rechnen automatisch</x:v>
      </x:c>
      <x:c r="B3" s="14"/>
      <x:c r="C3" s="14"/>
      <x:c r="D3" s="14"/>
      <x:c r="E3" s="14"/>
      <x:c r="F3" s="14"/>
      <x:c r="G3" s="14"/>
      <x:c r="H3" s="14"/>
      <x:c r="I3" s="14"/>
      <x:c r="J3" s="14"/>
      <x:c r="K3" s="14"/>
    </x:row>
    <x:row r="4" ht="24" customHeight="1">
      <x:c r="A4" s="22" t="str">
        <x:v>FARBHINWEIS   Helle Felder: Eingaben   ·   Hellblaue Spalten: automatisch berechnet   ·   Alle Beispieldaten sind frei erfunden</x:v>
      </x:c>
      <x:c r="B4" s="22"/>
      <x:c r="C4" s="22"/>
      <x:c r="D4" s="22"/>
      <x:c r="E4" s="22"/>
      <x:c r="F4" s="22"/>
      <x:c r="G4" s="22"/>
      <x:c r="H4" s="22"/>
      <x:c r="I4" s="22"/>
      <x:c r="J4" s="22"/>
      <x:c r="K4" s="22"/>
    </x:row>
    <x:row r="6" ht="35" customHeight="1">
      <x:c r="A6" s="27" t="str">
        <x:v>Aufgaben-ID</x:v>
      </x:c>
      <x:c r="B6" s="27" t="str">
        <x:v>Kundennr.</x:v>
      </x:c>
      <x:c r="C6" s="27" t="str">
        <x:v>Unternehmen</x:v>
      </x:c>
      <x:c r="D6" s="27" t="str">
        <x:v>Aufgabe / Follow-up</x:v>
      </x:c>
      <x:c r="E6" s="27" t="str">
        <x:v>Zuständig</x:v>
      </x:c>
      <x:c r="F6" s="27" t="str">
        <x:v>Priorität</x:v>
      </x:c>
      <x:c r="G6" s="27" t="str">
        <x:v>Fällig am</x:v>
      </x:c>
      <x:c r="H6" s="27" t="str">
        <x:v>Status</x:v>
      </x:c>
      <x:c r="I6" s="27" t="str">
        <x:v>Erledigt am</x:v>
      </x:c>
      <x:c r="J6" s="27" t="str">
        <x:v>Tage bis Fälligkeit</x:v>
      </x:c>
      <x:c r="K6" s="27" t="str">
        <x:v>Ampel / Hinweis</x:v>
      </x:c>
    </x:row>
    <x:row r="7" ht="22" customHeight="1">
      <x:c r="A7" t="str">
        <x:v>A-1001</x:v>
      </x:c>
      <x:c r="B7" t="str">
        <x:v>K-1002</x:v>
      </x:c>
      <x:c r="C7" t="str">
        <x:v>Mittelland Service GmbH</x:v>
      </x:c>
      <x:c r="D7" t="str">
        <x:v>Angebot nachfassen</x:v>
      </x:c>
      <x:c r="E7" t="str">
        <x:v>M. Muster</x:v>
      </x:c>
      <x:c r="F7" t="str">
        <x:v>Hoch</x:v>
      </x:c>
      <x:c r="G7" s="34" t="n">
        <x:v>46304</x:v>
      </x:c>
      <x:c r="H7" t="str">
        <x:v>Offen</x:v>
      </x:c>
      <x:c r="I7" s="34"/>
      <x:c r="J7" s="32" t="n">
        <x:f>IF(OR(D7="",G7="",H7="Erledigt"),"",G7-TODAY())</x:f>
        <x:v>-3</x:v>
      </x:c>
      <x:c r="K7" s="32" t="str">
        <x:f>IF(D7="","",IF(H7="Erledigt","Abgeschlossen",IF(G7="","Termin fehlt",IF(G7&lt;TODAY(),"Überfällig",IF(G7=TODAY(),"Heute","Geplant")))))</x:f>
        <x:v>Überfällig</x:v>
      </x:c>
    </x:row>
    <x:row r="8" ht="22" customHeight="1">
      <x:c r="A8" t="str">
        <x:v>A-1002</x:v>
      </x:c>
      <x:c r="B8" t="str">
        <x:v>K-1001</x:v>
      </x:c>
      <x:c r="C8" t="str">
        <x:v>Alpen Technik AG</x:v>
      </x:c>
      <x:c r="D8" t="str">
        <x:v>Wartungsvertrag zusenden</x:v>
      </x:c>
      <x:c r="E8" t="str">
        <x:v>M. Muster</x:v>
      </x:c>
      <x:c r="F8" t="str">
        <x:v>Hoch</x:v>
      </x:c>
      <x:c r="G8" s="34" t="n">
        <x:v>46308</x:v>
      </x:c>
      <x:c r="H8" t="str">
        <x:v>In Arbeit</x:v>
      </x:c>
      <x:c r="I8" s="34"/>
      <x:c r="J8" s="32" t="n">
        <x:f>IF(OR(D8="",G8="",H8="Erledigt"),"",G8-TODAY())</x:f>
        <x:v>1</x:v>
      </x:c>
      <x:c r="K8" s="32" t="str">
        <x:f>IF(D8="","",IF(H8="Erledigt","Abgeschlossen",IF(G8="","Termin fehlt",IF(G8&lt;TODAY(),"Überfällig",IF(G8=TODAY(),"Heute","Geplant")))))</x:f>
        <x:v>Geplant</x:v>
      </x:c>
    </x:row>
    <x:row r="9" ht="22" customHeight="1">
      <x:c r="A9" t="str">
        <x:v>A-1003</x:v>
      </x:c>
      <x:c r="B9" t="str">
        <x:v>K-1003</x:v>
      </x:c>
      <x:c r="C9" t="str">
        <x:v>Seeland Medtec AG</x:v>
      </x:c>
      <x:c r="D9" t="str">
        <x:v>Schulungstermin bestätigen</x:v>
      </x:c>
      <x:c r="E9" t="str">
        <x:v>S. Beispiel</x:v>
      </x:c>
      <x:c r="F9" t="str">
        <x:v>Mittel</x:v>
      </x:c>
      <x:c r="G9" s="34" t="n">
        <x:v>46311</x:v>
      </x:c>
      <x:c r="H9" t="str">
        <x:v>Offen</x:v>
      </x:c>
      <x:c r="I9" s="34"/>
      <x:c r="J9" s="32" t="n">
        <x:f>IF(OR(D9="",G9="",H9="Erledigt"),"",G9-TODAY())</x:f>
        <x:v>4</x:v>
      </x:c>
      <x:c r="K9" s="32" t="str">
        <x:f>IF(D9="","",IF(H9="Erledigt","Abgeschlossen",IF(G9="","Termin fehlt",IF(G9&lt;TODAY(),"Überfällig",IF(G9=TODAY(),"Heute","Geplant")))))</x:f>
        <x:v>Geplant</x:v>
      </x:c>
    </x:row>
    <x:row r="10" ht="22" customHeight="1">
      <x:c r="A10" t="str">
        <x:v>A-1004</x:v>
      </x:c>
      <x:c r="B10" t="str">
        <x:v>K-1005</x:v>
      </x:c>
      <x:c r="C10" t="str">
        <x:v>Nordlicht Systeme AG</x:v>
      </x:c>
      <x:c r="D10" t="str">
        <x:v>Servicegespräch vereinbaren</x:v>
      </x:c>
      <x:c r="E10" t="str">
        <x:v>M. Muster</x:v>
      </x:c>
      <x:c r="F10" t="str">
        <x:v>Mittel</x:v>
      </x:c>
      <x:c r="G10" s="34" t="n">
        <x:v>46313</x:v>
      </x:c>
      <x:c r="H10" t="str">
        <x:v>Offen</x:v>
      </x:c>
      <x:c r="I10" s="34"/>
      <x:c r="J10" s="32" t="n">
        <x:f>IF(OR(D10="",G10="",H10="Erledigt"),"",G10-TODAY())</x:f>
        <x:v>6</x:v>
      </x:c>
      <x:c r="K10" s="32" t="str">
        <x:f>IF(D10="","",IF(H10="Erledigt","Abgeschlossen",IF(G10="","Termin fehlt",IF(G10&lt;TODAY(),"Überfällig",IF(G10=TODAY(),"Heute","Geplant")))))</x:f>
        <x:v>Geplant</x:v>
      </x:c>
    </x:row>
    <x:row r="11" ht="22" customHeight="1">
      <x:c r="A11" t="str">
        <x:v>A-1005</x:v>
      </x:c>
      <x:c r="B11" t="str">
        <x:v>K-1004</x:v>
      </x:c>
      <x:c r="C11" t="str">
        <x:v>Rigi Handel GmbH</x:v>
      </x:c>
      <x:c r="D11" t="str">
        <x:v>Erstkontakt telefonisch</x:v>
      </x:c>
      <x:c r="E11" t="str">
        <x:v>S. Beispiel</x:v>
      </x:c>
      <x:c r="F11" t="str">
        <x:v>Mittel</x:v>
      </x:c>
      <x:c r="G11" s="34" t="n">
        <x:v>46307</x:v>
      </x:c>
      <x:c r="H11" t="str">
        <x:v>Offen</x:v>
      </x:c>
      <x:c r="I11" s="34"/>
      <x:c r="J11" s="32" t="n">
        <x:f>IF(OR(D11="",G11="",H11="Erledigt"),"",G11-TODAY())</x:f>
        <x:v>0</x:v>
      </x:c>
      <x:c r="K11" s="32" t="str">
        <x:f>IF(D11="","",IF(H11="Erledigt","Abgeschlossen",IF(G11="","Termin fehlt",IF(G11&lt;TODAY(),"Überfällig",IF(G11=TODAY(),"Heute","Geplant")))))</x:f>
        <x:v>Heute</x:v>
      </x:c>
    </x:row>
    <x:row r="12" ht="22" customHeight="1">
      <x:c r="A12" t="str">
        <x:v>A-1006</x:v>
      </x:c>
      <x:c r="B12" t="str">
        <x:v>K-1001</x:v>
      </x:c>
      <x:c r="C12" t="str">
        <x:v>Alpen Technik AG</x:v>
      </x:c>
      <x:c r="D12" t="str">
        <x:v>Datenblatt senden</x:v>
      </x:c>
      <x:c r="E12" t="str">
        <x:v>M. Muster</x:v>
      </x:c>
      <x:c r="F12" t="str">
        <x:v>Niedrig</x:v>
      </x:c>
      <x:c r="G12" s="34" t="n">
        <x:v>46303</x:v>
      </x:c>
      <x:c r="H12" t="str">
        <x:v>Erledigt</x:v>
      </x:c>
      <x:c r="I12" s="34" t="n">
        <x:v>46305</x:v>
      </x:c>
      <x:c r="J12" s="32" t="str">
        <x:f>IF(OR(D12="",G12="",H12="Erledigt"),"",G12-TODAY())</x:f>
      </x:c>
      <x:c r="K12" s="32" t="str">
        <x:f>IF(D12="","",IF(H12="Erledigt","Abgeschlossen",IF(G12="","Termin fehlt",IF(G12&lt;TODAY(),"Überfällig",IF(G12=TODAY(),"Heute","Geplant")))))</x:f>
        <x:v>Abgeschlossen</x:v>
      </x:c>
    </x:row>
    <x:row r="13" ht="22" customHeight="1">
      <x:c r="A13" t="str">
        <x:v>A-1007</x:v>
      </x:c>
      <x:c r="B13" t="str">
        <x:v>K-1006</x:v>
      </x:c>
      <x:c r="C13" t="str">
        <x:v>Emme Baupartner GmbH</x:v>
      </x:c>
      <x:c r="D13" t="str">
        <x:v>Im nächsten Monat Kontakt aufnehmen</x:v>
      </x:c>
      <x:c r="E13" t="str">
        <x:v>S. Beispiel</x:v>
      </x:c>
      <x:c r="F13" t="str">
        <x:v>Niedrig</x:v>
      </x:c>
      <x:c r="G13" s="34" t="n">
        <x:v>46336</x:v>
      </x:c>
      <x:c r="H13" t="str">
        <x:v>Offen</x:v>
      </x:c>
      <x:c r="I13" s="34"/>
      <x:c r="J13" s="32" t="n">
        <x:f>IF(OR(D13="",G13="",H13="Erledigt"),"",G13-TODAY())</x:f>
        <x:v>29</x:v>
      </x:c>
      <x:c r="K13" s="32" t="str">
        <x:f>IF(D13="","",IF(H13="Erledigt","Abgeschlossen",IF(G13="","Termin fehlt",IF(G13&lt;TODAY(),"Überfällig",IF(G13=TODAY(),"Heute","Geplant")))))</x:f>
        <x:v>Geplant</x:v>
      </x:c>
    </x:row>
    <x:row r="14" ht="22" customHeight="1">
      <x:c r="A14" t="str">
        <x:v>A-1008</x:v>
      </x:c>
      <x:c r="B14" t="str">
        <x:v>K-1003</x:v>
      </x:c>
      <x:c r="C14" t="str">
        <x:v>Seeland Medtec AG</x:v>
      </x:c>
      <x:c r="D14" t="str">
        <x:v>Teilnehmerliste prüfen</x:v>
      </x:c>
      <x:c r="E14" t="str">
        <x:v>S. Beispiel</x:v>
      </x:c>
      <x:c r="F14" t="str">
        <x:v>Mittel</x:v>
      </x:c>
      <x:c r="G14" s="34" t="n">
        <x:v>46312</x:v>
      </x:c>
      <x:c r="H14" t="str">
        <x:v>In Arbeit</x:v>
      </x:c>
      <x:c r="I14" s="34"/>
      <x:c r="J14" s="32" t="n">
        <x:f>IF(OR(D14="",G14="",H14="Erledigt"),"",G14-TODAY())</x:f>
        <x:v>5</x:v>
      </x:c>
      <x:c r="K14" s="32" t="str">
        <x:f>IF(D14="","",IF(H14="Erledigt","Abgeschlossen",IF(G14="","Termin fehlt",IF(G14&lt;TODAY(),"Überfällig",IF(G14=TODAY(),"Heute","Geplant")))))</x:f>
        <x:v>Geplant</x:v>
      </x:c>
    </x:row>
    <x:row r="15" ht="22" customHeight="1">
      <x:c r="G15" s="34"/>
      <x:c r="I15" s="34"/>
      <x:c r="J15" s="32" t="str">
        <x:f>IF(OR(D15="",G15="",H15="Erledigt"),"",G15-TODAY())</x:f>
      </x:c>
      <x:c r="K15" s="32" t="str">
        <x:f>IF(D15="","",IF(H15="Erledigt","Abgeschlossen",IF(G15="","Termin fehlt",IF(G15&lt;TODAY(),"Überfällig",IF(G15=TODAY(),"Heute","Geplant")))))</x:f>
      </x:c>
    </x:row>
    <x:row r="16" ht="22" customHeight="1">
      <x:c r="G16" s="34"/>
      <x:c r="I16" s="34"/>
      <x:c r="J16" s="32" t="str">
        <x:f>IF(OR(D16="",G16="",H16="Erledigt"),"",G16-TODAY())</x:f>
      </x:c>
      <x:c r="K16" s="32" t="str">
        <x:f>IF(D16="","",IF(H16="Erledigt","Abgeschlossen",IF(G16="","Termin fehlt",IF(G16&lt;TODAY(),"Überfällig",IF(G16=TODAY(),"Heute","Geplant")))))</x:f>
      </x:c>
    </x:row>
    <x:row r="17" ht="22" customHeight="1">
      <x:c r="G17" s="34"/>
      <x:c r="I17" s="34"/>
      <x:c r="J17" s="32" t="str">
        <x:f>IF(OR(D17="",G17="",H17="Erledigt"),"",G17-TODAY())</x:f>
      </x:c>
      <x:c r="K17" s="32" t="str">
        <x:f>IF(D17="","",IF(H17="Erledigt","Abgeschlossen",IF(G17="","Termin fehlt",IF(G17&lt;TODAY(),"Überfällig",IF(G17=TODAY(),"Heute","Geplant")))))</x:f>
      </x:c>
    </x:row>
    <x:row r="18" ht="22" customHeight="1">
      <x:c r="G18" s="34"/>
      <x:c r="I18" s="34"/>
      <x:c r="J18" s="32" t="str">
        <x:f>IF(OR(D18="",G18="",H18="Erledigt"),"",G18-TODAY())</x:f>
      </x:c>
      <x:c r="K18" s="32" t="str">
        <x:f>IF(D18="","",IF(H18="Erledigt","Abgeschlossen",IF(G18="","Termin fehlt",IF(G18&lt;TODAY(),"Überfällig",IF(G18=TODAY(),"Heute","Geplant")))))</x:f>
      </x:c>
    </x:row>
    <x:row r="19" ht="22" customHeight="1">
      <x:c r="G19" s="34"/>
      <x:c r="I19" s="34"/>
      <x:c r="J19" s="32" t="str">
        <x:f>IF(OR(D19="",G19="",H19="Erledigt"),"",G19-TODAY())</x:f>
      </x:c>
      <x:c r="K19" s="32" t="str">
        <x:f>IF(D19="","",IF(H19="Erledigt","Abgeschlossen",IF(G19="","Termin fehlt",IF(G19&lt;TODAY(),"Überfällig",IF(G19=TODAY(),"Heute","Geplant")))))</x:f>
      </x:c>
    </x:row>
    <x:row r="20" ht="22" customHeight="1">
      <x:c r="G20" s="34"/>
      <x:c r="I20" s="34"/>
      <x:c r="J20" s="32" t="str">
        <x:f>IF(OR(D20="",G20="",H20="Erledigt"),"",G20-TODAY())</x:f>
      </x:c>
      <x:c r="K20" s="32" t="str">
        <x:f>IF(D20="","",IF(H20="Erledigt","Abgeschlossen",IF(G20="","Termin fehlt",IF(G20&lt;TODAY(),"Überfällig",IF(G20=TODAY(),"Heute","Geplant")))))</x:f>
      </x:c>
    </x:row>
    <x:row r="21" ht="22" customHeight="1">
      <x:c r="G21" s="34"/>
      <x:c r="I21" s="34"/>
      <x:c r="J21" s="32" t="str">
        <x:f>IF(OR(D21="",G21="",H21="Erledigt"),"",G21-TODAY())</x:f>
      </x:c>
      <x:c r="K21" s="32" t="str">
        <x:f>IF(D21="","",IF(H21="Erledigt","Abgeschlossen",IF(G21="","Termin fehlt",IF(G21&lt;TODAY(),"Überfällig",IF(G21=TODAY(),"Heute","Geplant")))))</x:f>
      </x:c>
    </x:row>
    <x:row r="22" ht="22" customHeight="1">
      <x:c r="G22" s="34"/>
      <x:c r="I22" s="34"/>
      <x:c r="J22" s="32" t="str">
        <x:f>IF(OR(D22="",G22="",H22="Erledigt"),"",G22-TODAY())</x:f>
      </x:c>
      <x:c r="K22" s="32" t="str">
        <x:f>IF(D22="","",IF(H22="Erledigt","Abgeschlossen",IF(G22="","Termin fehlt",IF(G22&lt;TODAY(),"Überfällig",IF(G22=TODAY(),"Heute","Geplant")))))</x:f>
      </x:c>
    </x:row>
    <x:row r="23" ht="22" customHeight="1">
      <x:c r="G23" s="34"/>
      <x:c r="I23" s="34"/>
      <x:c r="J23" s="32" t="str">
        <x:f>IF(OR(D23="",G23="",H23="Erledigt"),"",G23-TODAY())</x:f>
      </x:c>
      <x:c r="K23" s="32" t="str">
        <x:f>IF(D23="","",IF(H23="Erledigt","Abgeschlossen",IF(G23="","Termin fehlt",IF(G23&lt;TODAY(),"Überfällig",IF(G23=TODAY(),"Heute","Geplant")))))</x:f>
      </x:c>
    </x:row>
    <x:row r="24" ht="22" customHeight="1">
      <x:c r="G24" s="34"/>
      <x:c r="I24" s="34"/>
      <x:c r="J24" s="32" t="str">
        <x:f>IF(OR(D24="",G24="",H24="Erledigt"),"",G24-TODAY())</x:f>
      </x:c>
      <x:c r="K24" s="32" t="str">
        <x:f>IF(D24="","",IF(H24="Erledigt","Abgeschlossen",IF(G24="","Termin fehlt",IF(G24&lt;TODAY(),"Überfällig",IF(G24=TODAY(),"Heute","Geplant")))))</x:f>
      </x:c>
    </x:row>
    <x:row r="25" ht="22" customHeight="1">
      <x:c r="G25" s="34"/>
      <x:c r="I25" s="34"/>
      <x:c r="J25" s="32" t="str">
        <x:f>IF(OR(D25="",G25="",H25="Erledigt"),"",G25-TODAY())</x:f>
      </x:c>
      <x:c r="K25" s="32" t="str">
        <x:f>IF(D25="","",IF(H25="Erledigt","Abgeschlossen",IF(G25="","Termin fehlt",IF(G25&lt;TODAY(),"Überfällig",IF(G25=TODAY(),"Heute","Geplant")))))</x:f>
      </x:c>
    </x:row>
    <x:row r="26" ht="22" customHeight="1">
      <x:c r="G26" s="34"/>
      <x:c r="I26" s="34"/>
      <x:c r="J26" s="32" t="str">
        <x:f>IF(OR(D26="",G26="",H26="Erledigt"),"",G26-TODAY())</x:f>
      </x:c>
      <x:c r="K26" s="32" t="str">
        <x:f>IF(D26="","",IF(H26="Erledigt","Abgeschlossen",IF(G26="","Termin fehlt",IF(G26&lt;TODAY(),"Überfällig",IF(G26=TODAY(),"Heute","Geplant")))))</x:f>
      </x:c>
    </x:row>
    <x:row r="27" ht="22" customHeight="1">
      <x:c r="G27" s="34"/>
      <x:c r="I27" s="34"/>
      <x:c r="J27" s="32" t="str">
        <x:f>IF(OR(D27="",G27="",H27="Erledigt"),"",G27-TODAY())</x:f>
      </x:c>
      <x:c r="K27" s="32" t="str">
        <x:f>IF(D27="","",IF(H27="Erledigt","Abgeschlossen",IF(G27="","Termin fehlt",IF(G27&lt;TODAY(),"Überfällig",IF(G27=TODAY(),"Heute","Geplant")))))</x:f>
      </x:c>
    </x:row>
    <x:row r="28" ht="22" customHeight="1">
      <x:c r="G28" s="34"/>
      <x:c r="I28" s="34"/>
      <x:c r="J28" s="32" t="str">
        <x:f>IF(OR(D28="",G28="",H28="Erledigt"),"",G28-TODAY())</x:f>
      </x:c>
      <x:c r="K28" s="32" t="str">
        <x:f>IF(D28="","",IF(H28="Erledigt","Abgeschlossen",IF(G28="","Termin fehlt",IF(G28&lt;TODAY(),"Überfällig",IF(G28=TODAY(),"Heute","Geplant")))))</x:f>
      </x:c>
    </x:row>
    <x:row r="29" ht="22" customHeight="1">
      <x:c r="G29" s="34"/>
      <x:c r="I29" s="34"/>
      <x:c r="J29" s="32" t="str">
        <x:f>IF(OR(D29="",G29="",H29="Erledigt"),"",G29-TODAY())</x:f>
      </x:c>
      <x:c r="K29" s="32" t="str">
        <x:f>IF(D29="","",IF(H29="Erledigt","Abgeschlossen",IF(G29="","Termin fehlt",IF(G29&lt;TODAY(),"Überfällig",IF(G29=TODAY(),"Heute","Geplant")))))</x:f>
      </x:c>
    </x:row>
    <x:row r="30" ht="22" customHeight="1">
      <x:c r="G30" s="34"/>
      <x:c r="I30" s="34"/>
      <x:c r="J30" s="32" t="str">
        <x:f>IF(OR(D30="",G30="",H30="Erledigt"),"",G30-TODAY())</x:f>
      </x:c>
      <x:c r="K30" s="32" t="str">
        <x:f>IF(D30="","",IF(H30="Erledigt","Abgeschlossen",IF(G30="","Termin fehlt",IF(G30&lt;TODAY(),"Überfällig",IF(G30=TODAY(),"Heute","Geplant")))))</x:f>
      </x:c>
    </x:row>
    <x:row r="31" ht="22" customHeight="1">
      <x:c r="G31" s="34"/>
      <x:c r="I31" s="34"/>
      <x:c r="J31" s="32" t="str">
        <x:f>IF(OR(D31="",G31="",H31="Erledigt"),"",G31-TODAY())</x:f>
      </x:c>
      <x:c r="K31" s="32" t="str">
        <x:f>IF(D31="","",IF(H31="Erledigt","Abgeschlossen",IF(G31="","Termin fehlt",IF(G31&lt;TODAY(),"Überfällig",IF(G31=TODAY(),"Heute","Geplant")))))</x:f>
      </x:c>
    </x:row>
    <x:row r="32" ht="22" customHeight="1">
      <x:c r="G32" s="34"/>
      <x:c r="I32" s="34"/>
      <x:c r="J32" s="32" t="str">
        <x:f>IF(OR(D32="",G32="",H32="Erledigt"),"",G32-TODAY())</x:f>
      </x:c>
      <x:c r="K32" s="32" t="str">
        <x:f>IF(D32="","",IF(H32="Erledigt","Abgeschlossen",IF(G32="","Termin fehlt",IF(G32&lt;TODAY(),"Überfällig",IF(G32=TODAY(),"Heute","Geplant")))))</x:f>
      </x:c>
    </x:row>
    <x:row r="33" ht="22" customHeight="1">
      <x:c r="G33" s="34"/>
      <x:c r="I33" s="34"/>
      <x:c r="J33" s="32" t="str">
        <x:f>IF(OR(D33="",G33="",H33="Erledigt"),"",G33-TODAY())</x:f>
      </x:c>
      <x:c r="K33" s="32" t="str">
        <x:f>IF(D33="","",IF(H33="Erledigt","Abgeschlossen",IF(G33="","Termin fehlt",IF(G33&lt;TODAY(),"Überfällig",IF(G33=TODAY(),"Heute","Geplant")))))</x:f>
      </x:c>
    </x:row>
    <x:row r="34" ht="22" customHeight="1">
      <x:c r="G34" s="34"/>
      <x:c r="I34" s="34"/>
      <x:c r="J34" s="32" t="str">
        <x:f>IF(OR(D34="",G34="",H34="Erledigt"),"",G34-TODAY())</x:f>
      </x:c>
      <x:c r="K34" s="32" t="str">
        <x:f>IF(D34="","",IF(H34="Erledigt","Abgeschlossen",IF(G34="","Termin fehlt",IF(G34&lt;TODAY(),"Überfällig",IF(G34=TODAY(),"Heute","Geplant")))))</x:f>
      </x:c>
    </x:row>
    <x:row r="35" ht="22" customHeight="1">
      <x:c r="G35" s="34"/>
      <x:c r="I35" s="34"/>
      <x:c r="J35" s="32" t="str">
        <x:f>IF(OR(D35="",G35="",H35="Erledigt"),"",G35-TODAY())</x:f>
      </x:c>
      <x:c r="K35" s="32" t="str">
        <x:f>IF(D35="","",IF(H35="Erledigt","Abgeschlossen",IF(G35="","Termin fehlt",IF(G35&lt;TODAY(),"Überfällig",IF(G35=TODAY(),"Heute","Geplant")))))</x:f>
      </x:c>
    </x:row>
    <x:row r="36" ht="22" customHeight="1">
      <x:c r="G36" s="34"/>
      <x:c r="I36" s="34"/>
      <x:c r="J36" s="32" t="str">
        <x:f>IF(OR(D36="",G36="",H36="Erledigt"),"",G36-TODAY())</x:f>
      </x:c>
      <x:c r="K36" s="32" t="str">
        <x:f>IF(D36="","",IF(H36="Erledigt","Abgeschlossen",IF(G36="","Termin fehlt",IF(G36&lt;TODAY(),"Überfällig",IF(G36=TODAY(),"Heute","Geplant")))))</x:f>
      </x:c>
    </x:row>
    <x:row r="37" ht="22" customHeight="1">
      <x:c r="G37" s="34"/>
      <x:c r="I37" s="34"/>
      <x:c r="J37" s="32" t="str">
        <x:f>IF(OR(D37="",G37="",H37="Erledigt"),"",G37-TODAY())</x:f>
      </x:c>
      <x:c r="K37" s="32" t="str">
        <x:f>IF(D37="","",IF(H37="Erledigt","Abgeschlossen",IF(G37="","Termin fehlt",IF(G37&lt;TODAY(),"Überfällig",IF(G37=TODAY(),"Heute","Geplant")))))</x:f>
      </x:c>
    </x:row>
    <x:row r="38" ht="22" customHeight="1">
      <x:c r="G38" s="34"/>
      <x:c r="I38" s="34"/>
      <x:c r="J38" s="32" t="str">
        <x:f>IF(OR(D38="",G38="",H38="Erledigt"),"",G38-TODAY())</x:f>
      </x:c>
      <x:c r="K38" s="32" t="str">
        <x:f>IF(D38="","",IF(H38="Erledigt","Abgeschlossen",IF(G38="","Termin fehlt",IF(G38&lt;TODAY(),"Überfällig",IF(G38=TODAY(),"Heute","Geplant")))))</x:f>
      </x:c>
    </x:row>
    <x:row r="39" ht="22" customHeight="1">
      <x:c r="G39" s="34"/>
      <x:c r="I39" s="34"/>
      <x:c r="J39" s="32" t="str">
        <x:f>IF(OR(D39="",G39="",H39="Erledigt"),"",G39-TODAY())</x:f>
      </x:c>
      <x:c r="K39" s="32" t="str">
        <x:f>IF(D39="","",IF(H39="Erledigt","Abgeschlossen",IF(G39="","Termin fehlt",IF(G39&lt;TODAY(),"Überfällig",IF(G39=TODAY(),"Heute","Geplant")))))</x:f>
      </x:c>
    </x:row>
    <x:row r="40" ht="22" customHeight="1">
      <x:c r="G40" s="34"/>
      <x:c r="I40" s="34"/>
      <x:c r="J40" s="32" t="str">
        <x:f>IF(OR(D40="",G40="",H40="Erledigt"),"",G40-TODAY())</x:f>
      </x:c>
      <x:c r="K40" s="32" t="str">
        <x:f>IF(D40="","",IF(H40="Erledigt","Abgeschlossen",IF(G40="","Termin fehlt",IF(G40&lt;TODAY(),"Überfällig",IF(G40=TODAY(),"Heute","Geplant")))))</x:f>
      </x:c>
    </x:row>
    <x:row r="41" ht="22" customHeight="1">
      <x:c r="G41" s="34"/>
      <x:c r="I41" s="34"/>
      <x:c r="J41" s="32" t="str">
        <x:f>IF(OR(D41="",G41="",H41="Erledigt"),"",G41-TODAY())</x:f>
      </x:c>
      <x:c r="K41" s="32" t="str">
        <x:f>IF(D41="","",IF(H41="Erledigt","Abgeschlossen",IF(G41="","Termin fehlt",IF(G41&lt;TODAY(),"Überfällig",IF(G41=TODAY(),"Heute","Geplant")))))</x:f>
      </x:c>
    </x:row>
    <x:row r="42" ht="22" customHeight="1">
      <x:c r="G42" s="34"/>
      <x:c r="I42" s="34"/>
      <x:c r="J42" s="32" t="str">
        <x:f>IF(OR(D42="",G42="",H42="Erledigt"),"",G42-TODAY())</x:f>
      </x:c>
      <x:c r="K42" s="32" t="str">
        <x:f>IF(D42="","",IF(H42="Erledigt","Abgeschlossen",IF(G42="","Termin fehlt",IF(G42&lt;TODAY(),"Überfällig",IF(G42=TODAY(),"Heute","Geplant")))))</x:f>
      </x:c>
    </x:row>
    <x:row r="43" ht="22" customHeight="1">
      <x:c r="G43" s="34"/>
      <x:c r="I43" s="34"/>
      <x:c r="J43" s="32" t="str">
        <x:f>IF(OR(D43="",G43="",H43="Erledigt"),"",G43-TODAY())</x:f>
      </x:c>
      <x:c r="K43" s="32" t="str">
        <x:f>IF(D43="","",IF(H43="Erledigt","Abgeschlossen",IF(G43="","Termin fehlt",IF(G43&lt;TODAY(),"Überfällig",IF(G43=TODAY(),"Heute","Geplant")))))</x:f>
      </x:c>
    </x:row>
    <x:row r="44" ht="22" customHeight="1">
      <x:c r="G44" s="34"/>
      <x:c r="I44" s="34"/>
      <x:c r="J44" s="32" t="str">
        <x:f>IF(OR(D44="",G44="",H44="Erledigt"),"",G44-TODAY())</x:f>
      </x:c>
      <x:c r="K44" s="32" t="str">
        <x:f>IF(D44="","",IF(H44="Erledigt","Abgeschlossen",IF(G44="","Termin fehlt",IF(G44&lt;TODAY(),"Überfällig",IF(G44=TODAY(),"Heute","Geplant")))))</x:f>
      </x:c>
    </x:row>
    <x:row r="45" ht="22" customHeight="1">
      <x:c r="G45" s="34"/>
      <x:c r="I45" s="34"/>
      <x:c r="J45" s="32" t="str">
        <x:f>IF(OR(D45="",G45="",H45="Erledigt"),"",G45-TODAY())</x:f>
      </x:c>
      <x:c r="K45" s="32" t="str">
        <x:f>IF(D45="","",IF(H45="Erledigt","Abgeschlossen",IF(G45="","Termin fehlt",IF(G45&lt;TODAY(),"Überfällig",IF(G45=TODAY(),"Heute","Geplant")))))</x:f>
      </x:c>
    </x:row>
    <x:row r="46" ht="22" customHeight="1">
      <x:c r="G46" s="34"/>
      <x:c r="I46" s="34"/>
      <x:c r="J46" s="32" t="str">
        <x:f>IF(OR(D46="",G46="",H46="Erledigt"),"",G46-TODAY())</x:f>
      </x:c>
      <x:c r="K46" s="32" t="str">
        <x:f>IF(D46="","",IF(H46="Erledigt","Abgeschlossen",IF(G46="","Termin fehlt",IF(G46&lt;TODAY(),"Überfällig",IF(G46=TODAY(),"Heute","Geplant")))))</x:f>
      </x:c>
    </x:row>
    <x:row r="47" ht="22" customHeight="1">
      <x:c r="G47" s="34"/>
      <x:c r="I47" s="34"/>
      <x:c r="J47" s="32" t="str">
        <x:f>IF(OR(D47="",G47="",H47="Erledigt"),"",G47-TODAY())</x:f>
      </x:c>
      <x:c r="K47" s="32" t="str">
        <x:f>IF(D47="","",IF(H47="Erledigt","Abgeschlossen",IF(G47="","Termin fehlt",IF(G47&lt;TODAY(),"Überfällig",IF(G47=TODAY(),"Heute","Geplant")))))</x:f>
      </x:c>
    </x:row>
    <x:row r="48" ht="22" customHeight="1">
      <x:c r="G48" s="34"/>
      <x:c r="I48" s="34"/>
      <x:c r="J48" s="32" t="str">
        <x:f>IF(OR(D48="",G48="",H48="Erledigt"),"",G48-TODAY())</x:f>
      </x:c>
      <x:c r="K48" s="32" t="str">
        <x:f>IF(D48="","",IF(H48="Erledigt","Abgeschlossen",IF(G48="","Termin fehlt",IF(G48&lt;TODAY(),"Überfällig",IF(G48=TODAY(),"Heute","Geplant")))))</x:f>
      </x:c>
    </x:row>
    <x:row r="49" ht="22" customHeight="1">
      <x:c r="G49" s="34"/>
      <x:c r="I49" s="34"/>
      <x:c r="J49" s="32" t="str">
        <x:f>IF(OR(D49="",G49="",H49="Erledigt"),"",G49-TODAY())</x:f>
      </x:c>
      <x:c r="K49" s="32" t="str">
        <x:f>IF(D49="","",IF(H49="Erledigt","Abgeschlossen",IF(G49="","Termin fehlt",IF(G49&lt;TODAY(),"Überfällig",IF(G49=TODAY(),"Heute","Geplant")))))</x:f>
      </x:c>
    </x:row>
    <x:row r="50" ht="22" customHeight="1">
      <x:c r="G50" s="34"/>
      <x:c r="I50" s="34"/>
      <x:c r="J50" s="32" t="str">
        <x:f>IF(OR(D50="",G50="",H50="Erledigt"),"",G50-TODAY())</x:f>
      </x:c>
      <x:c r="K50" s="32" t="str">
        <x:f>IF(D50="","",IF(H50="Erledigt","Abgeschlossen",IF(G50="","Termin fehlt",IF(G50&lt;TODAY(),"Überfällig",IF(G50=TODAY(),"Heute","Geplant")))))</x:f>
      </x:c>
    </x:row>
    <x:row r="51" ht="22" customHeight="1">
      <x:c r="G51" s="34"/>
      <x:c r="I51" s="34"/>
      <x:c r="J51" s="32" t="str">
        <x:f>IF(OR(D51="",G51="",H51="Erledigt"),"",G51-TODAY())</x:f>
      </x:c>
      <x:c r="K51" s="32" t="str">
        <x:f>IF(D51="","",IF(H51="Erledigt","Abgeschlossen",IF(G51="","Termin fehlt",IF(G51&lt;TODAY(),"Überfällig",IF(G51=TODAY(),"Heute","Geplant")))))</x:f>
      </x:c>
    </x:row>
    <x:row r="52" ht="22" customHeight="1">
      <x:c r="G52" s="34"/>
      <x:c r="I52" s="34"/>
      <x:c r="J52" s="32" t="str">
        <x:f>IF(OR(D52="",G52="",H52="Erledigt"),"",G52-TODAY())</x:f>
      </x:c>
      <x:c r="K52" s="32" t="str">
        <x:f>IF(D52="","",IF(H52="Erledigt","Abgeschlossen",IF(G52="","Termin fehlt",IF(G52&lt;TODAY(),"Überfällig",IF(G52=TODAY(),"Heute","Geplant")))))</x:f>
      </x:c>
    </x:row>
    <x:row r="53" ht="22" customHeight="1">
      <x:c r="G53" s="34"/>
      <x:c r="I53" s="34"/>
      <x:c r="J53" s="32" t="str">
        <x:f>IF(OR(D53="",G53="",H53="Erledigt"),"",G53-TODAY())</x:f>
      </x:c>
      <x:c r="K53" s="32" t="str">
        <x:f>IF(D53="","",IF(H53="Erledigt","Abgeschlossen",IF(G53="","Termin fehlt",IF(G53&lt;TODAY(),"Überfällig",IF(G53=TODAY(),"Heute","Geplant")))))</x:f>
      </x:c>
    </x:row>
    <x:row r="54" ht="22" customHeight="1">
      <x:c r="G54" s="34"/>
      <x:c r="I54" s="34"/>
      <x:c r="J54" s="32" t="str">
        <x:f>IF(OR(D54="",G54="",H54="Erledigt"),"",G54-TODAY())</x:f>
      </x:c>
      <x:c r="K54" s="32" t="str">
        <x:f>IF(D54="","",IF(H54="Erledigt","Abgeschlossen",IF(G54="","Termin fehlt",IF(G54&lt;TODAY(),"Überfällig",IF(G54=TODAY(),"Heute","Geplant")))))</x:f>
      </x:c>
    </x:row>
    <x:row r="55" ht="22" customHeight="1">
      <x:c r="G55" s="34"/>
      <x:c r="I55" s="34"/>
      <x:c r="J55" s="32" t="str">
        <x:f>IF(OR(D55="",G55="",H55="Erledigt"),"",G55-TODAY())</x:f>
      </x:c>
      <x:c r="K55" s="32" t="str">
        <x:f>IF(D55="","",IF(H55="Erledigt","Abgeschlossen",IF(G55="","Termin fehlt",IF(G55&lt;TODAY(),"Überfällig",IF(G55=TODAY(),"Heute","Geplant")))))</x:f>
      </x:c>
    </x:row>
    <x:row r="56" ht="22" customHeight="1">
      <x:c r="G56" s="34"/>
      <x:c r="I56" s="34"/>
      <x:c r="J56" s="32" t="str">
        <x:f>IF(OR(D56="",G56="",H56="Erledigt"),"",G56-TODAY())</x:f>
      </x:c>
      <x:c r="K56" s="32" t="str">
        <x:f>IF(D56="","",IF(H56="Erledigt","Abgeschlossen",IF(G56="","Termin fehlt",IF(G56&lt;TODAY(),"Überfällig",IF(G56=TODAY(),"Heute","Geplant")))))</x:f>
      </x:c>
    </x:row>
    <x:row r="57" ht="22" customHeight="1">
      <x:c r="G57" s="34"/>
      <x:c r="I57" s="34"/>
      <x:c r="J57" s="32" t="str">
        <x:f>IF(OR(D57="",G57="",H57="Erledigt"),"",G57-TODAY())</x:f>
      </x:c>
      <x:c r="K57" s="32" t="str">
        <x:f>IF(D57="","",IF(H57="Erledigt","Abgeschlossen",IF(G57="","Termin fehlt",IF(G57&lt;TODAY(),"Überfällig",IF(G57=TODAY(),"Heute","Geplant")))))</x:f>
      </x:c>
    </x:row>
    <x:row r="58" ht="22" customHeight="1">
      <x:c r="G58" s="34"/>
      <x:c r="I58" s="34"/>
      <x:c r="J58" s="32" t="str">
        <x:f>IF(OR(D58="",G58="",H58="Erledigt"),"",G58-TODAY())</x:f>
      </x:c>
      <x:c r="K58" s="32" t="str">
        <x:f>IF(D58="","",IF(H58="Erledigt","Abgeschlossen",IF(G58="","Termin fehlt",IF(G58&lt;TODAY(),"Überfällig",IF(G58=TODAY(),"Heute","Geplant")))))</x:f>
      </x:c>
    </x:row>
    <x:row r="59" ht="22" customHeight="1">
      <x:c r="G59" s="34"/>
      <x:c r="I59" s="34"/>
      <x:c r="J59" s="32" t="str">
        <x:f>IF(OR(D59="",G59="",H59="Erledigt"),"",G59-TODAY())</x:f>
      </x:c>
      <x:c r="K59" s="32" t="str">
        <x:f>IF(D59="","",IF(H59="Erledigt","Abgeschlossen",IF(G59="","Termin fehlt",IF(G59&lt;TODAY(),"Überfällig",IF(G59=TODAY(),"Heute","Geplant")))))</x:f>
      </x:c>
    </x:row>
    <x:row r="60" ht="22" customHeight="1">
      <x:c r="G60" s="34"/>
      <x:c r="I60" s="34"/>
      <x:c r="J60" s="32" t="str">
        <x:f>IF(OR(D60="",G60="",H60="Erledigt"),"",G60-TODAY())</x:f>
      </x:c>
      <x:c r="K60" s="32" t="str">
        <x:f>IF(D60="","",IF(H60="Erledigt","Abgeschlossen",IF(G60="","Termin fehlt",IF(G60&lt;TODAY(),"Überfällig",IF(G60=TODAY(),"Heute","Geplant")))))</x:f>
      </x:c>
    </x:row>
    <x:row r="61" ht="22" customHeight="1">
      <x:c r="G61" s="34"/>
      <x:c r="I61" s="34"/>
      <x:c r="J61" s="32" t="str">
        <x:f>IF(OR(D61="",G61="",H61="Erledigt"),"",G61-TODAY())</x:f>
      </x:c>
      <x:c r="K61" s="32" t="str">
        <x:f>IF(D61="","",IF(H61="Erledigt","Abgeschlossen",IF(G61="","Termin fehlt",IF(G61&lt;TODAY(),"Überfällig",IF(G61=TODAY(),"Heute","Geplant")))))</x:f>
      </x:c>
    </x:row>
    <x:row r="62" ht="22" customHeight="1">
      <x:c r="G62" s="34"/>
      <x:c r="I62" s="34"/>
      <x:c r="J62" s="32" t="str">
        <x:f>IF(OR(D62="",G62="",H62="Erledigt"),"",G62-TODAY())</x:f>
      </x:c>
      <x:c r="K62" s="32" t="str">
        <x:f>IF(D62="","",IF(H62="Erledigt","Abgeschlossen",IF(G62="","Termin fehlt",IF(G62&lt;TODAY(),"Überfällig",IF(G62=TODAY(),"Heute","Geplant")))))</x:f>
      </x:c>
    </x:row>
    <x:row r="63" ht="22" customHeight="1">
      <x:c r="G63" s="34"/>
      <x:c r="I63" s="34"/>
      <x:c r="J63" s="32" t="str">
        <x:f>IF(OR(D63="",G63="",H63="Erledigt"),"",G63-TODAY())</x:f>
      </x:c>
      <x:c r="K63" s="32" t="str">
        <x:f>IF(D63="","",IF(H63="Erledigt","Abgeschlossen",IF(G63="","Termin fehlt",IF(G63&lt;TODAY(),"Überfällig",IF(G63=TODAY(),"Heute","Geplant")))))</x:f>
      </x:c>
    </x:row>
    <x:row r="64" ht="22" customHeight="1">
      <x:c r="G64" s="34"/>
      <x:c r="I64" s="34"/>
      <x:c r="J64" s="32" t="str">
        <x:f>IF(OR(D64="",G64="",H64="Erledigt"),"",G64-TODAY())</x:f>
      </x:c>
      <x:c r="K64" s="32" t="str">
        <x:f>IF(D64="","",IF(H64="Erledigt","Abgeschlossen",IF(G64="","Termin fehlt",IF(G64&lt;TODAY(),"Überfällig",IF(G64=TODAY(),"Heute","Geplant")))))</x:f>
      </x:c>
    </x:row>
    <x:row r="65" ht="22" customHeight="1">
      <x:c r="G65" s="34"/>
      <x:c r="I65" s="34"/>
      <x:c r="J65" s="32" t="str">
        <x:f>IF(OR(D65="",G65="",H65="Erledigt"),"",G65-TODAY())</x:f>
      </x:c>
      <x:c r="K65" s="32" t="str">
        <x:f>IF(D65="","",IF(H65="Erledigt","Abgeschlossen",IF(G65="","Termin fehlt",IF(G65&lt;TODAY(),"Überfällig",IF(G65=TODAY(),"Heute","Geplant")))))</x:f>
      </x:c>
    </x:row>
    <x:row r="66" ht="22" customHeight="1">
      <x:c r="G66" s="34"/>
      <x:c r="I66" s="34"/>
      <x:c r="J66" s="32" t="str">
        <x:f>IF(OR(D66="",G66="",H66="Erledigt"),"",G66-TODAY())</x:f>
      </x:c>
      <x:c r="K66" s="32" t="str">
        <x:f>IF(D66="","",IF(H66="Erledigt","Abgeschlossen",IF(G66="","Termin fehlt",IF(G66&lt;TODAY(),"Überfällig",IF(G66=TODAY(),"Heute","Geplant")))))</x:f>
      </x:c>
    </x:row>
    <x:row r="67" ht="22" customHeight="1">
      <x:c r="G67" s="34"/>
      <x:c r="I67" s="34"/>
      <x:c r="J67" s="32" t="str">
        <x:f>IF(OR(D67="",G67="",H67="Erledigt"),"",G67-TODAY())</x:f>
      </x:c>
      <x:c r="K67" s="32" t="str">
        <x:f>IF(D67="","",IF(H67="Erledigt","Abgeschlossen",IF(G67="","Termin fehlt",IF(G67&lt;TODAY(),"Überfällig",IF(G67=TODAY(),"Heute","Geplant")))))</x:f>
      </x:c>
    </x:row>
    <x:row r="68" ht="22" customHeight="1">
      <x:c r="G68" s="34"/>
      <x:c r="I68" s="34"/>
      <x:c r="J68" s="32" t="str">
        <x:f>IF(OR(D68="",G68="",H68="Erledigt"),"",G68-TODAY())</x:f>
      </x:c>
      <x:c r="K68" s="32" t="str">
        <x:f>IF(D68="","",IF(H68="Erledigt","Abgeschlossen",IF(G68="","Termin fehlt",IF(G68&lt;TODAY(),"Überfällig",IF(G68=TODAY(),"Heute","Geplant")))))</x:f>
      </x:c>
    </x:row>
    <x:row r="69" ht="22" customHeight="1">
      <x:c r="G69" s="34"/>
      <x:c r="I69" s="34"/>
      <x:c r="J69" s="32" t="str">
        <x:f>IF(OR(D69="",G69="",H69="Erledigt"),"",G69-TODAY())</x:f>
      </x:c>
      <x:c r="K69" s="32" t="str">
        <x:f>IF(D69="","",IF(H69="Erledigt","Abgeschlossen",IF(G69="","Termin fehlt",IF(G69&lt;TODAY(),"Überfällig",IF(G69=TODAY(),"Heute","Geplant")))))</x:f>
      </x:c>
    </x:row>
    <x:row r="70" ht="22" customHeight="1">
      <x:c r="G70" s="34"/>
      <x:c r="I70" s="34"/>
      <x:c r="J70" s="32" t="str">
        <x:f>IF(OR(D70="",G70="",H70="Erledigt"),"",G70-TODAY())</x:f>
      </x:c>
      <x:c r="K70" s="32" t="str">
        <x:f>IF(D70="","",IF(H70="Erledigt","Abgeschlossen",IF(G70="","Termin fehlt",IF(G70&lt;TODAY(),"Überfällig",IF(G70=TODAY(),"Heute","Geplant")))))</x:f>
      </x:c>
    </x:row>
    <x:row r="71" ht="22" customHeight="1">
      <x:c r="G71" s="34"/>
      <x:c r="I71" s="34"/>
      <x:c r="J71" s="32" t="str">
        <x:f>IF(OR(D71="",G71="",H71="Erledigt"),"",G71-TODAY())</x:f>
      </x:c>
      <x:c r="K71" s="32" t="str">
        <x:f>IF(D71="","",IF(H71="Erledigt","Abgeschlossen",IF(G71="","Termin fehlt",IF(G71&lt;TODAY(),"Überfällig",IF(G71=TODAY(),"Heute","Geplant")))))</x:f>
      </x:c>
    </x:row>
    <x:row r="72" ht="22" customHeight="1">
      <x:c r="G72" s="34"/>
      <x:c r="I72" s="34"/>
      <x:c r="J72" s="32" t="str">
        <x:f>IF(OR(D72="",G72="",H72="Erledigt"),"",G72-TODAY())</x:f>
      </x:c>
      <x:c r="K72" s="32" t="str">
        <x:f>IF(D72="","",IF(H72="Erledigt","Abgeschlossen",IF(G72="","Termin fehlt",IF(G72&lt;TODAY(),"Überfällig",IF(G72=TODAY(),"Heute","Geplant")))))</x:f>
      </x:c>
    </x:row>
    <x:row r="73" ht="22" customHeight="1">
      <x:c r="G73" s="34"/>
      <x:c r="I73" s="34"/>
      <x:c r="J73" s="32" t="str">
        <x:f>IF(OR(D73="",G73="",H73="Erledigt"),"",G73-TODAY())</x:f>
      </x:c>
      <x:c r="K73" s="32" t="str">
        <x:f>IF(D73="","",IF(H73="Erledigt","Abgeschlossen",IF(G73="","Termin fehlt",IF(G73&lt;TODAY(),"Überfällig",IF(G73=TODAY(),"Heute","Geplant")))))</x:f>
      </x:c>
    </x:row>
    <x:row r="74" ht="22" customHeight="1">
      <x:c r="G74" s="34"/>
      <x:c r="I74" s="34"/>
      <x:c r="J74" s="32" t="str">
        <x:f>IF(OR(D74="",G74="",H74="Erledigt"),"",G74-TODAY())</x:f>
      </x:c>
      <x:c r="K74" s="32" t="str">
        <x:f>IF(D74="","",IF(H74="Erledigt","Abgeschlossen",IF(G74="","Termin fehlt",IF(G74&lt;TODAY(),"Überfällig",IF(G74=TODAY(),"Heute","Geplant")))))</x:f>
      </x:c>
    </x:row>
    <x:row r="75" ht="22" customHeight="1">
      <x:c r="G75" s="34"/>
      <x:c r="I75" s="34"/>
      <x:c r="J75" s="32" t="str">
        <x:f>IF(OR(D75="",G75="",H75="Erledigt"),"",G75-TODAY())</x:f>
      </x:c>
      <x:c r="K75" s="32" t="str">
        <x:f>IF(D75="","",IF(H75="Erledigt","Abgeschlossen",IF(G75="","Termin fehlt",IF(G75&lt;TODAY(),"Überfällig",IF(G75=TODAY(),"Heute","Geplant")))))</x:f>
      </x:c>
    </x:row>
    <x:row r="76" ht="22" customHeight="1">
      <x:c r="G76" s="34"/>
      <x:c r="I76" s="34"/>
      <x:c r="J76" s="32" t="str">
        <x:f>IF(OR(D76="",G76="",H76="Erledigt"),"",G76-TODAY())</x:f>
      </x:c>
      <x:c r="K76" s="32" t="str">
        <x:f>IF(D76="","",IF(H76="Erledigt","Abgeschlossen",IF(G76="","Termin fehlt",IF(G76&lt;TODAY(),"Überfällig",IF(G76=TODAY(),"Heute","Geplant")))))</x:f>
      </x:c>
    </x:row>
    <x:row r="77" ht="22" customHeight="1">
      <x:c r="G77" s="34"/>
      <x:c r="I77" s="34"/>
      <x:c r="J77" s="32" t="str">
        <x:f>IF(OR(D77="",G77="",H77="Erledigt"),"",G77-TODAY())</x:f>
      </x:c>
      <x:c r="K77" s="32" t="str">
        <x:f>IF(D77="","",IF(H77="Erledigt","Abgeschlossen",IF(G77="","Termin fehlt",IF(G77&lt;TODAY(),"Überfällig",IF(G77=TODAY(),"Heute","Geplant")))))</x:f>
      </x:c>
    </x:row>
    <x:row r="78" ht="22" customHeight="1">
      <x:c r="G78" s="34"/>
      <x:c r="I78" s="34"/>
      <x:c r="J78" s="32" t="str">
        <x:f>IF(OR(D78="",G78="",H78="Erledigt"),"",G78-TODAY())</x:f>
      </x:c>
      <x:c r="K78" s="32" t="str">
        <x:f>IF(D78="","",IF(H78="Erledigt","Abgeschlossen",IF(G78="","Termin fehlt",IF(G78&lt;TODAY(),"Überfällig",IF(G78=TODAY(),"Heute","Geplant")))))</x:f>
      </x:c>
    </x:row>
    <x:row r="79" ht="22" customHeight="1">
      <x:c r="G79" s="34"/>
      <x:c r="I79" s="34"/>
      <x:c r="J79" s="32" t="str">
        <x:f>IF(OR(D79="",G79="",H79="Erledigt"),"",G79-TODAY())</x:f>
      </x:c>
      <x:c r="K79" s="32" t="str">
        <x:f>IF(D79="","",IF(H79="Erledigt","Abgeschlossen",IF(G79="","Termin fehlt",IF(G79&lt;TODAY(),"Überfällig",IF(G79=TODAY(),"Heute","Geplant")))))</x:f>
      </x:c>
    </x:row>
    <x:row r="80" ht="22" customHeight="1">
      <x:c r="G80" s="34"/>
      <x:c r="I80" s="34"/>
      <x:c r="J80" s="32" t="str">
        <x:f>IF(OR(D80="",G80="",H80="Erledigt"),"",G80-TODAY())</x:f>
      </x:c>
      <x:c r="K80" s="32" t="str">
        <x:f>IF(D80="","",IF(H80="Erledigt","Abgeschlossen",IF(G80="","Termin fehlt",IF(G80&lt;TODAY(),"Überfällig",IF(G80=TODAY(),"Heute","Geplant")))))</x:f>
      </x:c>
    </x:row>
    <x:row r="81" ht="22" customHeight="1">
      <x:c r="G81" s="34"/>
      <x:c r="I81" s="34"/>
      <x:c r="J81" s="32" t="str">
        <x:f>IF(OR(D81="",G81="",H81="Erledigt"),"",G81-TODAY())</x:f>
      </x:c>
      <x:c r="K81" s="32" t="str">
        <x:f>IF(D81="","",IF(H81="Erledigt","Abgeschlossen",IF(G81="","Termin fehlt",IF(G81&lt;TODAY(),"Überfällig",IF(G81=TODAY(),"Heute","Geplant")))))</x:f>
      </x:c>
    </x:row>
    <x:row r="82" ht="22" customHeight="1">
      <x:c r="G82" s="34"/>
      <x:c r="I82" s="34"/>
      <x:c r="J82" s="32" t="str">
        <x:f>IF(OR(D82="",G82="",H82="Erledigt"),"",G82-TODAY())</x:f>
      </x:c>
      <x:c r="K82" s="32" t="str">
        <x:f>IF(D82="","",IF(H82="Erledigt","Abgeschlossen",IF(G82="","Termin fehlt",IF(G82&lt;TODAY(),"Überfällig",IF(G82=TODAY(),"Heute","Geplant")))))</x:f>
      </x:c>
    </x:row>
    <x:row r="83" ht="22" customHeight="1">
      <x:c r="G83" s="34"/>
      <x:c r="I83" s="34"/>
      <x:c r="J83" s="32" t="str">
        <x:f>IF(OR(D83="",G83="",H83="Erledigt"),"",G83-TODAY())</x:f>
      </x:c>
      <x:c r="K83" s="32" t="str">
        <x:f>IF(D83="","",IF(H83="Erledigt","Abgeschlossen",IF(G83="","Termin fehlt",IF(G83&lt;TODAY(),"Überfällig",IF(G83=TODAY(),"Heute","Geplant")))))</x:f>
      </x:c>
    </x:row>
    <x:row r="84" ht="22" customHeight="1">
      <x:c r="G84" s="34"/>
      <x:c r="I84" s="34"/>
      <x:c r="J84" s="32" t="str">
        <x:f>IF(OR(D84="",G84="",H84="Erledigt"),"",G84-TODAY())</x:f>
      </x:c>
      <x:c r="K84" s="32" t="str">
        <x:f>IF(D84="","",IF(H84="Erledigt","Abgeschlossen",IF(G84="","Termin fehlt",IF(G84&lt;TODAY(),"Überfällig",IF(G84=TODAY(),"Heute","Geplant")))))</x:f>
      </x:c>
    </x:row>
    <x:row r="85" ht="22" customHeight="1">
      <x:c r="G85" s="34"/>
      <x:c r="I85" s="34"/>
      <x:c r="J85" s="32" t="str">
        <x:f>IF(OR(D85="",G85="",H85="Erledigt"),"",G85-TODAY())</x:f>
      </x:c>
      <x:c r="K85" s="32" t="str">
        <x:f>IF(D85="","",IF(H85="Erledigt","Abgeschlossen",IF(G85="","Termin fehlt",IF(G85&lt;TODAY(),"Überfällig",IF(G85=TODAY(),"Heute","Geplant")))))</x:f>
      </x:c>
    </x:row>
    <x:row r="86" ht="22" customHeight="1">
      <x:c r="G86" s="34"/>
      <x:c r="I86" s="34"/>
      <x:c r="J86" s="32" t="str">
        <x:f>IF(OR(D86="",G86="",H86="Erledigt"),"",G86-TODAY())</x:f>
      </x:c>
      <x:c r="K86" s="32" t="str">
        <x:f>IF(D86="","",IF(H86="Erledigt","Abgeschlossen",IF(G86="","Termin fehlt",IF(G86&lt;TODAY(),"Überfällig",IF(G86=TODAY(),"Heute","Geplant")))))</x:f>
      </x:c>
    </x:row>
    <x:row r="87" ht="22" customHeight="1">
      <x:c r="G87" s="34"/>
      <x:c r="I87" s="34"/>
      <x:c r="J87" s="32" t="str">
        <x:f>IF(OR(D87="",G87="",H87="Erledigt"),"",G87-TODAY())</x:f>
      </x:c>
      <x:c r="K87" s="32" t="str">
        <x:f>IF(D87="","",IF(H87="Erledigt","Abgeschlossen",IF(G87="","Termin fehlt",IF(G87&lt;TODAY(),"Überfällig",IF(G87=TODAY(),"Heute","Geplant")))))</x:f>
      </x:c>
    </x:row>
    <x:row r="88" ht="22" customHeight="1">
      <x:c r="G88" s="34"/>
      <x:c r="I88" s="34"/>
      <x:c r="J88" s="32" t="str">
        <x:f>IF(OR(D88="",G88="",H88="Erledigt"),"",G88-TODAY())</x:f>
      </x:c>
      <x:c r="K88" s="32" t="str">
        <x:f>IF(D88="","",IF(H88="Erledigt","Abgeschlossen",IF(G88="","Termin fehlt",IF(G88&lt;TODAY(),"Überfällig",IF(G88=TODAY(),"Heute","Geplant")))))</x:f>
      </x:c>
    </x:row>
    <x:row r="89" ht="22" customHeight="1">
      <x:c r="G89" s="34"/>
      <x:c r="I89" s="34"/>
      <x:c r="J89" s="32" t="str">
        <x:f>IF(OR(D89="",G89="",H89="Erledigt"),"",G89-TODAY())</x:f>
      </x:c>
      <x:c r="K89" s="32" t="str">
        <x:f>IF(D89="","",IF(H89="Erledigt","Abgeschlossen",IF(G89="","Termin fehlt",IF(G89&lt;TODAY(),"Überfällig",IF(G89=TODAY(),"Heute","Geplant")))))</x:f>
      </x:c>
    </x:row>
    <x:row r="90" ht="22" customHeight="1">
      <x:c r="G90" s="34"/>
      <x:c r="I90" s="34"/>
      <x:c r="J90" s="32" t="str">
        <x:f>IF(OR(D90="",G90="",H90="Erledigt"),"",G90-TODAY())</x:f>
      </x:c>
      <x:c r="K90" s="32" t="str">
        <x:f>IF(D90="","",IF(H90="Erledigt","Abgeschlossen",IF(G90="","Termin fehlt",IF(G90&lt;TODAY(),"Überfällig",IF(G90=TODAY(),"Heute","Geplant")))))</x:f>
      </x:c>
    </x:row>
    <x:row r="91" ht="22" customHeight="1">
      <x:c r="G91" s="34"/>
      <x:c r="I91" s="34"/>
      <x:c r="J91" s="32" t="str">
        <x:f>IF(OR(D91="",G91="",H91="Erledigt"),"",G91-TODAY())</x:f>
      </x:c>
      <x:c r="K91" s="32" t="str">
        <x:f>IF(D91="","",IF(H91="Erledigt","Abgeschlossen",IF(G91="","Termin fehlt",IF(G91&lt;TODAY(),"Überfällig",IF(G91=TODAY(),"Heute","Geplant")))))</x:f>
      </x:c>
    </x:row>
    <x:row r="92" ht="22" customHeight="1">
      <x:c r="G92" s="34"/>
      <x:c r="I92" s="34"/>
      <x:c r="J92" s="32" t="str">
        <x:f>IF(OR(D92="",G92="",H92="Erledigt"),"",G92-TODAY())</x:f>
      </x:c>
      <x:c r="K92" s="32" t="str">
        <x:f>IF(D92="","",IF(H92="Erledigt","Abgeschlossen",IF(G92="","Termin fehlt",IF(G92&lt;TODAY(),"Überfällig",IF(G92=TODAY(),"Heute","Geplant")))))</x:f>
      </x:c>
    </x:row>
    <x:row r="93" ht="22" customHeight="1">
      <x:c r="G93" s="34"/>
      <x:c r="I93" s="34"/>
      <x:c r="J93" s="32" t="str">
        <x:f>IF(OR(D93="",G93="",H93="Erledigt"),"",G93-TODAY())</x:f>
      </x:c>
      <x:c r="K93" s="32" t="str">
        <x:f>IF(D93="","",IF(H93="Erledigt","Abgeschlossen",IF(G93="","Termin fehlt",IF(G93&lt;TODAY(),"Überfällig",IF(G93=TODAY(),"Heute","Geplant")))))</x:f>
      </x:c>
    </x:row>
    <x:row r="94" ht="22" customHeight="1">
      <x:c r="G94" s="34"/>
      <x:c r="I94" s="34"/>
      <x:c r="J94" s="32" t="str">
        <x:f>IF(OR(D94="",G94="",H94="Erledigt"),"",G94-TODAY())</x:f>
      </x:c>
      <x:c r="K94" s="32" t="str">
        <x:f>IF(D94="","",IF(H94="Erledigt","Abgeschlossen",IF(G94="","Termin fehlt",IF(G94&lt;TODAY(),"Überfällig",IF(G94=TODAY(),"Heute","Geplant")))))</x:f>
      </x:c>
    </x:row>
    <x:row r="95" ht="22" customHeight="1">
      <x:c r="G95" s="34"/>
      <x:c r="I95" s="34"/>
      <x:c r="J95" s="32" t="str">
        <x:f>IF(OR(D95="",G95="",H95="Erledigt"),"",G95-TODAY())</x:f>
      </x:c>
      <x:c r="K95" s="32" t="str">
        <x:f>IF(D95="","",IF(H95="Erledigt","Abgeschlossen",IF(G95="","Termin fehlt",IF(G95&lt;TODAY(),"Überfällig",IF(G95=TODAY(),"Heute","Geplant")))))</x:f>
      </x:c>
    </x:row>
    <x:row r="96" ht="22" customHeight="1">
      <x:c r="G96" s="34"/>
      <x:c r="I96" s="34"/>
      <x:c r="J96" s="32" t="str">
        <x:f>IF(OR(D96="",G96="",H96="Erledigt"),"",G96-TODAY())</x:f>
      </x:c>
      <x:c r="K96" s="32" t="str">
        <x:f>IF(D96="","",IF(H96="Erledigt","Abgeschlossen",IF(G96="","Termin fehlt",IF(G96&lt;TODAY(),"Überfällig",IF(G96=TODAY(),"Heute","Geplant")))))</x:f>
      </x:c>
    </x:row>
    <x:row r="97" ht="22" customHeight="1">
      <x:c r="G97" s="34"/>
      <x:c r="I97" s="34"/>
      <x:c r="J97" s="32" t="str">
        <x:f>IF(OR(D97="",G97="",H97="Erledigt"),"",G97-TODAY())</x:f>
      </x:c>
      <x:c r="K97" s="32" t="str">
        <x:f>IF(D97="","",IF(H97="Erledigt","Abgeschlossen",IF(G97="","Termin fehlt",IF(G97&lt;TODAY(),"Überfällig",IF(G97=TODAY(),"Heute","Geplant")))))</x:f>
      </x:c>
    </x:row>
    <x:row r="98" ht="22" customHeight="1">
      <x:c r="G98" s="34"/>
      <x:c r="I98" s="34"/>
      <x:c r="J98" s="32" t="str">
        <x:f>IF(OR(D98="",G98="",H98="Erledigt"),"",G98-TODAY())</x:f>
      </x:c>
      <x:c r="K98" s="32" t="str">
        <x:f>IF(D98="","",IF(H98="Erledigt","Abgeschlossen",IF(G98="","Termin fehlt",IF(G98&lt;TODAY(),"Überfällig",IF(G98=TODAY(),"Heute","Geplant")))))</x:f>
      </x:c>
    </x:row>
    <x:row r="99" ht="22" customHeight="1">
      <x:c r="G99" s="34"/>
      <x:c r="I99" s="34"/>
      <x:c r="J99" s="32" t="str">
        <x:f>IF(OR(D99="",G99="",H99="Erledigt"),"",G99-TODAY())</x:f>
      </x:c>
      <x:c r="K99" s="32" t="str">
        <x:f>IF(D99="","",IF(H99="Erledigt","Abgeschlossen",IF(G99="","Termin fehlt",IF(G99&lt;TODAY(),"Überfällig",IF(G99=TODAY(),"Heute","Geplant")))))</x:f>
      </x:c>
    </x:row>
    <x:row r="100" ht="22" customHeight="1">
      <x:c r="G100" s="34"/>
      <x:c r="I100" s="34"/>
      <x:c r="J100" s="32" t="str">
        <x:f>IF(OR(D100="",G100="",H100="Erledigt"),"",G100-TODAY())</x:f>
      </x:c>
      <x:c r="K100" s="32" t="str">
        <x:f>IF(D100="","",IF(H100="Erledigt","Abgeschlossen",IF(G100="","Termin fehlt",IF(G100&lt;TODAY(),"Überfällig",IF(G100=TODAY(),"Heute","Geplant")))))</x:f>
      </x:c>
    </x:row>
    <x:row r="101" ht="22" customHeight="1">
      <x:c r="G101" s="34"/>
      <x:c r="I101" s="34"/>
      <x:c r="J101" s="32" t="str">
        <x:f>IF(OR(D101="",G101="",H101="Erledigt"),"",G101-TODAY())</x:f>
      </x:c>
      <x:c r="K101" s="32" t="str">
        <x:f>IF(D101="","",IF(H101="Erledigt","Abgeschlossen",IF(G101="","Termin fehlt",IF(G101&lt;TODAY(),"Überfällig",IF(G101=TODAY(),"Heute","Geplant")))))</x:f>
      </x:c>
    </x:row>
    <x:row r="102" ht="22" customHeight="1">
      <x:c r="G102" s="34"/>
      <x:c r="I102" s="34"/>
      <x:c r="J102" s="32" t="str">
        <x:f>IF(OR(D102="",G102="",H102="Erledigt"),"",G102-TODAY())</x:f>
      </x:c>
      <x:c r="K102" s="32" t="str">
        <x:f>IF(D102="","",IF(H102="Erledigt","Abgeschlossen",IF(G102="","Termin fehlt",IF(G102&lt;TODAY(),"Überfällig",IF(G102=TODAY(),"Heute","Geplant")))))</x:f>
      </x:c>
    </x:row>
    <x:row r="103" ht="22" customHeight="1">
      <x:c r="G103" s="34"/>
      <x:c r="I103" s="34"/>
      <x:c r="J103" s="32" t="str">
        <x:f>IF(OR(D103="",G103="",H103="Erledigt"),"",G103-TODAY())</x:f>
      </x:c>
      <x:c r="K103" s="32" t="str">
        <x:f>IF(D103="","",IF(H103="Erledigt","Abgeschlossen",IF(G103="","Termin fehlt",IF(G103&lt;TODAY(),"Überfällig",IF(G103=TODAY(),"Heute","Geplant")))))</x:f>
      </x:c>
    </x:row>
    <x:row r="104" ht="22" customHeight="1">
      <x:c r="G104" s="34"/>
      <x:c r="I104" s="34"/>
      <x:c r="J104" s="32" t="str">
        <x:f>IF(OR(D104="",G104="",H104="Erledigt"),"",G104-TODAY())</x:f>
      </x:c>
      <x:c r="K104" s="32" t="str">
        <x:f>IF(D104="","",IF(H104="Erledigt","Abgeschlossen",IF(G104="","Termin fehlt",IF(G104&lt;TODAY(),"Überfällig",IF(G104=TODAY(),"Heute","Geplant")))))</x:f>
      </x:c>
    </x:row>
    <x:row r="105" ht="22" customHeight="1">
      <x:c r="G105" s="34"/>
      <x:c r="I105" s="34"/>
      <x:c r="J105" s="32" t="str">
        <x:f>IF(OR(D105="",G105="",H105="Erledigt"),"",G105-TODAY())</x:f>
      </x:c>
      <x:c r="K105" s="32" t="str">
        <x:f>IF(D105="","",IF(H105="Erledigt","Abgeschlossen",IF(G105="","Termin fehlt",IF(G105&lt;TODAY(),"Überfällig",IF(G105=TODAY(),"Heute","Geplant")))))</x:f>
      </x:c>
    </x:row>
    <x:row r="106" ht="22" customHeight="1">
      <x:c r="G106" s="34"/>
      <x:c r="I106" s="34"/>
      <x:c r="J106" s="32" t="str">
        <x:f>IF(OR(D106="",G106="",H106="Erledigt"),"",G106-TODAY())</x:f>
      </x:c>
      <x:c r="K106" s="32" t="str">
        <x:f>IF(D106="","",IF(H106="Erledigt","Abgeschlossen",IF(G106="","Termin fehlt",IF(G106&lt;TODAY(),"Überfällig",IF(G106=TODAY(),"Heute","Geplant")))))</x:f>
      </x:c>
    </x:row>
    <x:row r="107" ht="22" customHeight="1">
      <x:c r="G107" s="34"/>
      <x:c r="I107" s="34"/>
      <x:c r="J107" s="32" t="str">
        <x:f>IF(OR(D107="",G107="",H107="Erledigt"),"",G107-TODAY())</x:f>
      </x:c>
      <x:c r="K107" s="32" t="str">
        <x:f>IF(D107="","",IF(H107="Erledigt","Abgeschlossen",IF(G107="","Termin fehlt",IF(G107&lt;TODAY(),"Überfällig",IF(G107=TODAY(),"Heute","Geplant")))))</x:f>
      </x:c>
    </x:row>
    <x:row r="108" ht="22" customHeight="1">
      <x:c r="G108" s="34"/>
      <x:c r="I108" s="34"/>
      <x:c r="J108" s="32" t="str">
        <x:f>IF(OR(D108="",G108="",H108="Erledigt"),"",G108-TODAY())</x:f>
      </x:c>
      <x:c r="K108" s="32" t="str">
        <x:f>IF(D108="","",IF(H108="Erledigt","Abgeschlossen",IF(G108="","Termin fehlt",IF(G108&lt;TODAY(),"Überfällig",IF(G108=TODAY(),"Heute","Geplant")))))</x:f>
      </x:c>
    </x:row>
    <x:row r="109" ht="22" customHeight="1">
      <x:c r="G109" s="34"/>
      <x:c r="I109" s="34"/>
      <x:c r="J109" s="32" t="str">
        <x:f>IF(OR(D109="",G109="",H109="Erledigt"),"",G109-TODAY())</x:f>
      </x:c>
      <x:c r="K109" s="32" t="str">
        <x:f>IF(D109="","",IF(H109="Erledigt","Abgeschlossen",IF(G109="","Termin fehlt",IF(G109&lt;TODAY(),"Überfällig",IF(G109=TODAY(),"Heute","Geplant")))))</x:f>
      </x:c>
    </x:row>
    <x:row r="110" ht="22" customHeight="1">
      <x:c r="G110" s="34"/>
      <x:c r="I110" s="34"/>
      <x:c r="J110" s="32" t="str">
        <x:f>IF(OR(D110="",G110="",H110="Erledigt"),"",G110-TODAY())</x:f>
      </x:c>
      <x:c r="K110" s="32" t="str">
        <x:f>IF(D110="","",IF(H110="Erledigt","Abgeschlossen",IF(G110="","Termin fehlt",IF(G110&lt;TODAY(),"Überfällig",IF(G110=TODAY(),"Heute","Geplant")))))</x:f>
      </x:c>
    </x:row>
    <x:row r="111" ht="22" customHeight="1">
      <x:c r="G111" s="34"/>
      <x:c r="I111" s="34"/>
      <x:c r="J111" s="32" t="str">
        <x:f>IF(OR(D111="",G111="",H111="Erledigt"),"",G111-TODAY())</x:f>
      </x:c>
      <x:c r="K111" s="32" t="str">
        <x:f>IF(D111="","",IF(H111="Erledigt","Abgeschlossen",IF(G111="","Termin fehlt",IF(G111&lt;TODAY(),"Überfällig",IF(G111=TODAY(),"Heute","Geplant")))))</x:f>
      </x:c>
    </x:row>
    <x:row r="112" ht="22" customHeight="1">
      <x:c r="G112" s="34"/>
      <x:c r="I112" s="34"/>
      <x:c r="J112" s="32" t="str">
        <x:f>IF(OR(D112="",G112="",H112="Erledigt"),"",G112-TODAY())</x:f>
      </x:c>
      <x:c r="K112" s="32" t="str">
        <x:f>IF(D112="","",IF(H112="Erledigt","Abgeschlossen",IF(G112="","Termin fehlt",IF(G112&lt;TODAY(),"Überfällig",IF(G112=TODAY(),"Heute","Geplant")))))</x:f>
      </x:c>
    </x:row>
    <x:row r="113" ht="22" customHeight="1">
      <x:c r="G113" s="34"/>
      <x:c r="I113" s="34"/>
      <x:c r="J113" s="32" t="str">
        <x:f>IF(OR(D113="",G113="",H113="Erledigt"),"",G113-TODAY())</x:f>
      </x:c>
      <x:c r="K113" s="32" t="str">
        <x:f>IF(D113="","",IF(H113="Erledigt","Abgeschlossen",IF(G113="","Termin fehlt",IF(G113&lt;TODAY(),"Überfällig",IF(G113=TODAY(),"Heute","Geplant")))))</x:f>
      </x:c>
    </x:row>
    <x:row r="114" ht="22" customHeight="1">
      <x:c r="G114" s="34"/>
      <x:c r="I114" s="34"/>
      <x:c r="J114" s="32" t="str">
        <x:f>IF(OR(D114="",G114="",H114="Erledigt"),"",G114-TODAY())</x:f>
      </x:c>
      <x:c r="K114" s="32" t="str">
        <x:f>IF(D114="","",IF(H114="Erledigt","Abgeschlossen",IF(G114="","Termin fehlt",IF(G114&lt;TODAY(),"Überfällig",IF(G114=TODAY(),"Heute","Geplant")))))</x:f>
      </x:c>
    </x:row>
    <x:row r="115" ht="22" customHeight="1">
      <x:c r="G115" s="34"/>
      <x:c r="I115" s="34"/>
      <x:c r="J115" s="32" t="str">
        <x:f>IF(OR(D115="",G115="",H115="Erledigt"),"",G115-TODAY())</x:f>
      </x:c>
      <x:c r="K115" s="32" t="str">
        <x:f>IF(D115="","",IF(H115="Erledigt","Abgeschlossen",IF(G115="","Termin fehlt",IF(G115&lt;TODAY(),"Überfällig",IF(G115=TODAY(),"Heute","Geplant")))))</x:f>
      </x:c>
    </x:row>
    <x:row r="116" ht="22" customHeight="1">
      <x:c r="G116" s="34"/>
      <x:c r="I116" s="34"/>
      <x:c r="J116" s="32" t="str">
        <x:f>IF(OR(D116="",G116="",H116="Erledigt"),"",G116-TODAY())</x:f>
      </x:c>
      <x:c r="K116" s="32" t="str">
        <x:f>IF(D116="","",IF(H116="Erledigt","Abgeschlossen",IF(G116="","Termin fehlt",IF(G116&lt;TODAY(),"Überfällig",IF(G116=TODAY(),"Heute","Geplant")))))</x:f>
      </x:c>
    </x:row>
    <x:row r="117" ht="22" customHeight="1">
      <x:c r="G117" s="34"/>
      <x:c r="I117" s="34"/>
      <x:c r="J117" s="32" t="str">
        <x:f>IF(OR(D117="",G117="",H117="Erledigt"),"",G117-TODAY())</x:f>
      </x:c>
      <x:c r="K117" s="32" t="str">
        <x:f>IF(D117="","",IF(H117="Erledigt","Abgeschlossen",IF(G117="","Termin fehlt",IF(G117&lt;TODAY(),"Überfällig",IF(G117=TODAY(),"Heute","Geplant")))))</x:f>
      </x:c>
    </x:row>
    <x:row r="118" ht="22" customHeight="1">
      <x:c r="G118" s="34"/>
      <x:c r="I118" s="34"/>
      <x:c r="J118" s="32" t="str">
        <x:f>IF(OR(D118="",G118="",H118="Erledigt"),"",G118-TODAY())</x:f>
      </x:c>
      <x:c r="K118" s="32" t="str">
        <x:f>IF(D118="","",IF(H118="Erledigt","Abgeschlossen",IF(G118="","Termin fehlt",IF(G118&lt;TODAY(),"Überfällig",IF(G118=TODAY(),"Heute","Geplant")))))</x:f>
      </x:c>
    </x:row>
    <x:row r="119" ht="22" customHeight="1">
      <x:c r="G119" s="34"/>
      <x:c r="I119" s="34"/>
      <x:c r="J119" s="32" t="str">
        <x:f>IF(OR(D119="",G119="",H119="Erledigt"),"",G119-TODAY())</x:f>
      </x:c>
      <x:c r="K119" s="32" t="str">
        <x:f>IF(D119="","",IF(H119="Erledigt","Abgeschlossen",IF(G119="","Termin fehlt",IF(G119&lt;TODAY(),"Überfällig",IF(G119=TODAY(),"Heute","Geplant")))))</x:f>
      </x:c>
    </x:row>
    <x:row r="120" ht="22" customHeight="1">
      <x:c r="G120" s="34"/>
      <x:c r="I120" s="34"/>
      <x:c r="J120" s="32" t="str">
        <x:f>IF(OR(D120="",G120="",H120="Erledigt"),"",G120-TODAY())</x:f>
      </x:c>
      <x:c r="K120" s="32" t="str">
        <x:f>IF(D120="","",IF(H120="Erledigt","Abgeschlossen",IF(G120="","Termin fehlt",IF(G120&lt;TODAY(),"Überfällig",IF(G120=TODAY(),"Heute","Geplant")))))</x:f>
      </x:c>
    </x:row>
    <x:row r="121" ht="22" customHeight="1">
      <x:c r="G121" s="34"/>
      <x:c r="I121" s="34"/>
      <x:c r="J121" s="32" t="str">
        <x:f>IF(OR(D121="",G121="",H121="Erledigt"),"",G121-TODAY())</x:f>
      </x:c>
      <x:c r="K121" s="32" t="str">
        <x:f>IF(D121="","",IF(H121="Erledigt","Abgeschlossen",IF(G121="","Termin fehlt",IF(G121&lt;TODAY(),"Überfällig",IF(G121=TODAY(),"Heute","Geplant")))))</x:f>
      </x:c>
    </x:row>
    <x:row r="122" ht="22" customHeight="1">
      <x:c r="G122" s="34"/>
      <x:c r="I122" s="34"/>
      <x:c r="J122" s="32" t="str">
        <x:f>IF(OR(D122="",G122="",H122="Erledigt"),"",G122-TODAY())</x:f>
      </x:c>
      <x:c r="K122" s="32" t="str">
        <x:f>IF(D122="","",IF(H122="Erledigt","Abgeschlossen",IF(G122="","Termin fehlt",IF(G122&lt;TODAY(),"Überfällig",IF(G122=TODAY(),"Heute","Geplant")))))</x:f>
      </x:c>
    </x:row>
    <x:row r="123" ht="22" customHeight="1">
      <x:c r="G123" s="34"/>
      <x:c r="I123" s="34"/>
      <x:c r="J123" s="32" t="str">
        <x:f>IF(OR(D123="",G123="",H123="Erledigt"),"",G123-TODAY())</x:f>
      </x:c>
      <x:c r="K123" s="32" t="str">
        <x:f>IF(D123="","",IF(H123="Erledigt","Abgeschlossen",IF(G123="","Termin fehlt",IF(G123&lt;TODAY(),"Überfällig",IF(G123=TODAY(),"Heute","Geplant")))))</x:f>
      </x:c>
    </x:row>
    <x:row r="124" ht="22" customHeight="1">
      <x:c r="G124" s="34"/>
      <x:c r="I124" s="34"/>
      <x:c r="J124" s="32" t="str">
        <x:f>IF(OR(D124="",G124="",H124="Erledigt"),"",G124-TODAY())</x:f>
      </x:c>
      <x:c r="K124" s="32" t="str">
        <x:f>IF(D124="","",IF(H124="Erledigt","Abgeschlossen",IF(G124="","Termin fehlt",IF(G124&lt;TODAY(),"Überfällig",IF(G124=TODAY(),"Heute","Geplant")))))</x:f>
      </x:c>
    </x:row>
    <x:row r="125" ht="22" customHeight="1">
      <x:c r="G125" s="34"/>
      <x:c r="I125" s="34"/>
      <x:c r="J125" s="32" t="str">
        <x:f>IF(OR(D125="",G125="",H125="Erledigt"),"",G125-TODAY())</x:f>
      </x:c>
      <x:c r="K125" s="32" t="str">
        <x:f>IF(D125="","",IF(H125="Erledigt","Abgeschlossen",IF(G125="","Termin fehlt",IF(G125&lt;TODAY(),"Überfällig",IF(G125=TODAY(),"Heute","Geplant")))))</x:f>
      </x:c>
    </x:row>
    <x:row r="126" ht="22" customHeight="1">
      <x:c r="G126" s="34"/>
      <x:c r="I126" s="34"/>
      <x:c r="J126" s="32" t="str">
        <x:f>IF(OR(D126="",G126="",H126="Erledigt"),"",G126-TODAY())</x:f>
      </x:c>
      <x:c r="K126" s="32" t="str">
        <x:f>IF(D126="","",IF(H126="Erledigt","Abgeschlossen",IF(G126="","Termin fehlt",IF(G126&lt;TODAY(),"Überfällig",IF(G126=TODAY(),"Heute","Geplant")))))</x:f>
      </x:c>
    </x:row>
    <x:row r="127" ht="22" customHeight="1">
      <x:c r="G127" s="34"/>
      <x:c r="I127" s="34"/>
      <x:c r="J127" s="32" t="str">
        <x:f>IF(OR(D127="",G127="",H127="Erledigt"),"",G127-TODAY())</x:f>
      </x:c>
      <x:c r="K127" s="32" t="str">
        <x:f>IF(D127="","",IF(H127="Erledigt","Abgeschlossen",IF(G127="","Termin fehlt",IF(G127&lt;TODAY(),"Überfällig",IF(G127=TODAY(),"Heute","Geplant")))))</x:f>
      </x:c>
    </x:row>
    <x:row r="128" ht="22" customHeight="1">
      <x:c r="G128" s="34"/>
      <x:c r="I128" s="34"/>
      <x:c r="J128" s="32" t="str">
        <x:f>IF(OR(D128="",G128="",H128="Erledigt"),"",G128-TODAY())</x:f>
      </x:c>
      <x:c r="K128" s="32" t="str">
        <x:f>IF(D128="","",IF(H128="Erledigt","Abgeschlossen",IF(G128="","Termin fehlt",IF(G128&lt;TODAY(),"Überfällig",IF(G128=TODAY(),"Heute","Geplant")))))</x:f>
      </x:c>
    </x:row>
    <x:row r="129" ht="22" customHeight="1">
      <x:c r="G129" s="34"/>
      <x:c r="I129" s="34"/>
      <x:c r="J129" s="32" t="str">
        <x:f>IF(OR(D129="",G129="",H129="Erledigt"),"",G129-TODAY())</x:f>
      </x:c>
      <x:c r="K129" s="32" t="str">
        <x:f>IF(D129="","",IF(H129="Erledigt","Abgeschlossen",IF(G129="","Termin fehlt",IF(G129&lt;TODAY(),"Überfällig",IF(G129=TODAY(),"Heute","Geplant")))))</x:f>
      </x:c>
    </x:row>
    <x:row r="130" ht="22" customHeight="1">
      <x:c r="G130" s="34"/>
      <x:c r="I130" s="34"/>
      <x:c r="J130" s="32" t="str">
        <x:f>IF(OR(D130="",G130="",H130="Erledigt"),"",G130-TODAY())</x:f>
      </x:c>
      <x:c r="K130" s="32" t="str">
        <x:f>IF(D130="","",IF(H130="Erledigt","Abgeschlossen",IF(G130="","Termin fehlt",IF(G130&lt;TODAY(),"Überfällig",IF(G130=TODAY(),"Heute","Geplant")))))</x:f>
      </x:c>
    </x:row>
    <x:row r="131" ht="22" customHeight="1">
      <x:c r="G131" s="34"/>
      <x:c r="I131" s="34"/>
      <x:c r="J131" s="32" t="str">
        <x:f>IF(OR(D131="",G131="",H131="Erledigt"),"",G131-TODAY())</x:f>
      </x:c>
      <x:c r="K131" s="32" t="str">
        <x:f>IF(D131="","",IF(H131="Erledigt","Abgeschlossen",IF(G131="","Termin fehlt",IF(G131&lt;TODAY(),"Überfällig",IF(G131=TODAY(),"Heute","Geplant")))))</x:f>
      </x:c>
    </x:row>
    <x:row r="132" ht="22" customHeight="1">
      <x:c r="G132" s="34"/>
      <x:c r="I132" s="34"/>
      <x:c r="J132" s="32" t="str">
        <x:f>IF(OR(D132="",G132="",H132="Erledigt"),"",G132-TODAY())</x:f>
      </x:c>
      <x:c r="K132" s="32" t="str">
        <x:f>IF(D132="","",IF(H132="Erledigt","Abgeschlossen",IF(G132="","Termin fehlt",IF(G132&lt;TODAY(),"Überfällig",IF(G132=TODAY(),"Heute","Geplant")))))</x:f>
      </x:c>
    </x:row>
    <x:row r="133" ht="22" customHeight="1">
      <x:c r="G133" s="34"/>
      <x:c r="I133" s="34"/>
      <x:c r="J133" s="32" t="str">
        <x:f>IF(OR(D133="",G133="",H133="Erledigt"),"",G133-TODAY())</x:f>
      </x:c>
      <x:c r="K133" s="32" t="str">
        <x:f>IF(D133="","",IF(H133="Erledigt","Abgeschlossen",IF(G133="","Termin fehlt",IF(G133&lt;TODAY(),"Überfällig",IF(G133=TODAY(),"Heute","Geplant")))))</x:f>
      </x:c>
    </x:row>
    <x:row r="134" ht="22" customHeight="1">
      <x:c r="G134" s="34"/>
      <x:c r="I134" s="34"/>
      <x:c r="J134" s="32" t="str">
        <x:f>IF(OR(D134="",G134="",H134="Erledigt"),"",G134-TODAY())</x:f>
      </x:c>
      <x:c r="K134" s="32" t="str">
        <x:f>IF(D134="","",IF(H134="Erledigt","Abgeschlossen",IF(G134="","Termin fehlt",IF(G134&lt;TODAY(),"Überfällig",IF(G134=TODAY(),"Heute","Geplant")))))</x:f>
      </x:c>
    </x:row>
    <x:row r="135" ht="22" customHeight="1">
      <x:c r="G135" s="34"/>
      <x:c r="I135" s="34"/>
      <x:c r="J135" s="32" t="str">
        <x:f>IF(OR(D135="",G135="",H135="Erledigt"),"",G135-TODAY())</x:f>
      </x:c>
      <x:c r="K135" s="32" t="str">
        <x:f>IF(D135="","",IF(H135="Erledigt","Abgeschlossen",IF(G135="","Termin fehlt",IF(G135&lt;TODAY(),"Überfällig",IF(G135=TODAY(),"Heute","Geplant")))))</x:f>
      </x:c>
    </x:row>
    <x:row r="136" ht="22" customHeight="1">
      <x:c r="G136" s="34"/>
      <x:c r="I136" s="34"/>
      <x:c r="J136" s="32" t="str">
        <x:f>IF(OR(D136="",G136="",H136="Erledigt"),"",G136-TODAY())</x:f>
      </x:c>
      <x:c r="K136" s="32" t="str">
        <x:f>IF(D136="","",IF(H136="Erledigt","Abgeschlossen",IF(G136="","Termin fehlt",IF(G136&lt;TODAY(),"Überfällig",IF(G136=TODAY(),"Heute","Geplant")))))</x:f>
      </x:c>
    </x:row>
    <x:row r="137" ht="22" customHeight="1">
      <x:c r="G137" s="34"/>
      <x:c r="I137" s="34"/>
      <x:c r="J137" s="32" t="str">
        <x:f>IF(OR(D137="",G137="",H137="Erledigt"),"",G137-TODAY())</x:f>
      </x:c>
      <x:c r="K137" s="32" t="str">
        <x:f>IF(D137="","",IF(H137="Erledigt","Abgeschlossen",IF(G137="","Termin fehlt",IF(G137&lt;TODAY(),"Überfällig",IF(G137=TODAY(),"Heute","Geplant")))))</x:f>
      </x:c>
    </x:row>
    <x:row r="138" ht="22" customHeight="1">
      <x:c r="G138" s="34"/>
      <x:c r="I138" s="34"/>
      <x:c r="J138" s="32" t="str">
        <x:f>IF(OR(D138="",G138="",H138="Erledigt"),"",G138-TODAY())</x:f>
      </x:c>
      <x:c r="K138" s="32" t="str">
        <x:f>IF(D138="","",IF(H138="Erledigt","Abgeschlossen",IF(G138="","Termin fehlt",IF(G138&lt;TODAY(),"Überfällig",IF(G138=TODAY(),"Heute","Geplant")))))</x:f>
      </x:c>
    </x:row>
    <x:row r="139" ht="22" customHeight="1">
      <x:c r="G139" s="34"/>
      <x:c r="I139" s="34"/>
      <x:c r="J139" s="32" t="str">
        <x:f>IF(OR(D139="",G139="",H139="Erledigt"),"",G139-TODAY())</x:f>
      </x:c>
      <x:c r="K139" s="32" t="str">
        <x:f>IF(D139="","",IF(H139="Erledigt","Abgeschlossen",IF(G139="","Termin fehlt",IF(G139&lt;TODAY(),"Überfällig",IF(G139=TODAY(),"Heute","Geplant")))))</x:f>
      </x:c>
    </x:row>
    <x:row r="140" ht="22" customHeight="1">
      <x:c r="G140" s="34"/>
      <x:c r="I140" s="34"/>
      <x:c r="J140" s="32" t="str">
        <x:f>IF(OR(D140="",G140="",H140="Erledigt"),"",G140-TODAY())</x:f>
      </x:c>
      <x:c r="K140" s="32" t="str">
        <x:f>IF(D140="","",IF(H140="Erledigt","Abgeschlossen",IF(G140="","Termin fehlt",IF(G140&lt;TODAY(),"Überfällig",IF(G140=TODAY(),"Heute","Geplant")))))</x:f>
      </x:c>
    </x:row>
    <x:row r="141" ht="22" customHeight="1">
      <x:c r="G141" s="34"/>
      <x:c r="I141" s="34"/>
      <x:c r="J141" s="32" t="str">
        <x:f>IF(OR(D141="",G141="",H141="Erledigt"),"",G141-TODAY())</x:f>
      </x:c>
      <x:c r="K141" s="32" t="str">
        <x:f>IF(D141="","",IF(H141="Erledigt","Abgeschlossen",IF(G141="","Termin fehlt",IF(G141&lt;TODAY(),"Überfällig",IF(G141=TODAY(),"Heute","Geplant")))))</x:f>
      </x:c>
    </x:row>
    <x:row r="142" ht="22" customHeight="1">
      <x:c r="G142" s="34"/>
      <x:c r="I142" s="34"/>
      <x:c r="J142" s="32" t="str">
        <x:f>IF(OR(D142="",G142="",H142="Erledigt"),"",G142-TODAY())</x:f>
      </x:c>
      <x:c r="K142" s="32" t="str">
        <x:f>IF(D142="","",IF(H142="Erledigt","Abgeschlossen",IF(G142="","Termin fehlt",IF(G142&lt;TODAY(),"Überfällig",IF(G142=TODAY(),"Heute","Geplant")))))</x:f>
      </x:c>
    </x:row>
    <x:row r="143" ht="22" customHeight="1">
      <x:c r="G143" s="34"/>
      <x:c r="I143" s="34"/>
      <x:c r="J143" s="32" t="str">
        <x:f>IF(OR(D143="",G143="",H143="Erledigt"),"",G143-TODAY())</x:f>
      </x:c>
      <x:c r="K143" s="32" t="str">
        <x:f>IF(D143="","",IF(H143="Erledigt","Abgeschlossen",IF(G143="","Termin fehlt",IF(G143&lt;TODAY(),"Überfällig",IF(G143=TODAY(),"Heute","Geplant")))))</x:f>
      </x:c>
    </x:row>
    <x:row r="144" ht="22" customHeight="1">
      <x:c r="G144" s="34"/>
      <x:c r="I144" s="34"/>
      <x:c r="J144" s="32" t="str">
        <x:f>IF(OR(D144="",G144="",H144="Erledigt"),"",G144-TODAY())</x:f>
      </x:c>
      <x:c r="K144" s="32" t="str">
        <x:f>IF(D144="","",IF(H144="Erledigt","Abgeschlossen",IF(G144="","Termin fehlt",IF(G144&lt;TODAY(),"Überfällig",IF(G144=TODAY(),"Heute","Geplant")))))</x:f>
      </x:c>
    </x:row>
    <x:row r="145" ht="22" customHeight="1">
      <x:c r="G145" s="34"/>
      <x:c r="I145" s="34"/>
      <x:c r="J145" s="32" t="str">
        <x:f>IF(OR(D145="",G145="",H145="Erledigt"),"",G145-TODAY())</x:f>
      </x:c>
      <x:c r="K145" s="32" t="str">
        <x:f>IF(D145="","",IF(H145="Erledigt","Abgeschlossen",IF(G145="","Termin fehlt",IF(G145&lt;TODAY(),"Überfällig",IF(G145=TODAY(),"Heute","Geplant")))))</x:f>
      </x:c>
    </x:row>
    <x:row r="146" ht="22" customHeight="1">
      <x:c r="G146" s="34"/>
      <x:c r="I146" s="34"/>
      <x:c r="J146" s="32" t="str">
        <x:f>IF(OR(D146="",G146="",H146="Erledigt"),"",G146-TODAY())</x:f>
      </x:c>
      <x:c r="K146" s="32" t="str">
        <x:f>IF(D146="","",IF(H146="Erledigt","Abgeschlossen",IF(G146="","Termin fehlt",IF(G146&lt;TODAY(),"Überfällig",IF(G146=TODAY(),"Heute","Geplant")))))</x:f>
      </x:c>
    </x:row>
    <x:row r="147" ht="22" customHeight="1">
      <x:c r="G147" s="34"/>
      <x:c r="I147" s="34"/>
      <x:c r="J147" s="32" t="str">
        <x:f>IF(OR(D147="",G147="",H147="Erledigt"),"",G147-TODAY())</x:f>
      </x:c>
      <x:c r="K147" s="32" t="str">
        <x:f>IF(D147="","",IF(H147="Erledigt","Abgeschlossen",IF(G147="","Termin fehlt",IF(G147&lt;TODAY(),"Überfällig",IF(G147=TODAY(),"Heute","Geplant")))))</x:f>
      </x:c>
    </x:row>
    <x:row r="148" ht="22" customHeight="1">
      <x:c r="G148" s="34"/>
      <x:c r="I148" s="34"/>
      <x:c r="J148" s="32" t="str">
        <x:f>IF(OR(D148="",G148="",H148="Erledigt"),"",G148-TODAY())</x:f>
      </x:c>
      <x:c r="K148" s="32" t="str">
        <x:f>IF(D148="","",IF(H148="Erledigt","Abgeschlossen",IF(G148="","Termin fehlt",IF(G148&lt;TODAY(),"Überfällig",IF(G148=TODAY(),"Heute","Geplant")))))</x:f>
      </x:c>
    </x:row>
    <x:row r="149" ht="22" customHeight="1">
      <x:c r="G149" s="34"/>
      <x:c r="I149" s="34"/>
      <x:c r="J149" s="32" t="str">
        <x:f>IF(OR(D149="",G149="",H149="Erledigt"),"",G149-TODAY())</x:f>
      </x:c>
      <x:c r="K149" s="32" t="str">
        <x:f>IF(D149="","",IF(H149="Erledigt","Abgeschlossen",IF(G149="","Termin fehlt",IF(G149&lt;TODAY(),"Überfällig",IF(G149=TODAY(),"Heute","Geplant")))))</x:f>
      </x:c>
    </x:row>
    <x:row r="150" ht="22" customHeight="1">
      <x:c r="G150" s="34"/>
      <x:c r="I150" s="34"/>
      <x:c r="J150" s="32" t="str">
        <x:f>IF(OR(D150="",G150="",H150="Erledigt"),"",G150-TODAY())</x:f>
      </x:c>
      <x:c r="K150" s="32" t="str">
        <x:f>IF(D150="","",IF(H150="Erledigt","Abgeschlossen",IF(G150="","Termin fehlt",IF(G150&lt;TODAY(),"Überfällig",IF(G150=TODAY(),"Heute","Geplant")))))</x:f>
      </x:c>
    </x:row>
    <x:row r="151" ht="22" customHeight="1">
      <x:c r="G151" s="34"/>
      <x:c r="I151" s="34"/>
      <x:c r="J151" s="32" t="str">
        <x:f>IF(OR(D151="",G151="",H151="Erledigt"),"",G151-TODAY())</x:f>
      </x:c>
      <x:c r="K151" s="32" t="str">
        <x:f>IF(D151="","",IF(H151="Erledigt","Abgeschlossen",IF(G151="","Termin fehlt",IF(G151&lt;TODAY(),"Überfällig",IF(G151=TODAY(),"Heute","Geplant")))))</x:f>
      </x:c>
    </x:row>
    <x:row r="152" ht="22" customHeight="1">
      <x:c r="G152" s="34"/>
      <x:c r="I152" s="34"/>
      <x:c r="J152" s="32" t="str">
        <x:f>IF(OR(D152="",G152="",H152="Erledigt"),"",G152-TODAY())</x:f>
      </x:c>
      <x:c r="K152" s="32" t="str">
        <x:f>IF(D152="","",IF(H152="Erledigt","Abgeschlossen",IF(G152="","Termin fehlt",IF(G152&lt;TODAY(),"Überfällig",IF(G152=TODAY(),"Heute","Geplant")))))</x:f>
      </x:c>
    </x:row>
    <x:row r="153" ht="22" customHeight="1">
      <x:c r="G153" s="34"/>
      <x:c r="I153" s="34"/>
      <x:c r="J153" s="32" t="str">
        <x:f>IF(OR(D153="",G153="",H153="Erledigt"),"",G153-TODAY())</x:f>
      </x:c>
      <x:c r="K153" s="32" t="str">
        <x:f>IF(D153="","",IF(H153="Erledigt","Abgeschlossen",IF(G153="","Termin fehlt",IF(G153&lt;TODAY(),"Überfällig",IF(G153=TODAY(),"Heute","Geplant")))))</x:f>
      </x:c>
    </x:row>
    <x:row r="154" ht="22" customHeight="1">
      <x:c r="G154" s="34"/>
      <x:c r="I154" s="34"/>
      <x:c r="J154" s="32" t="str">
        <x:f>IF(OR(D154="",G154="",H154="Erledigt"),"",G154-TODAY())</x:f>
      </x:c>
      <x:c r="K154" s="32" t="str">
        <x:f>IF(D154="","",IF(H154="Erledigt","Abgeschlossen",IF(G154="","Termin fehlt",IF(G154&lt;TODAY(),"Überfällig",IF(G154=TODAY(),"Heute","Geplant")))))</x:f>
      </x:c>
    </x:row>
    <x:row r="155" ht="22" customHeight="1">
      <x:c r="G155" s="34"/>
      <x:c r="I155" s="34"/>
      <x:c r="J155" s="32" t="str">
        <x:f>IF(OR(D155="",G155="",H155="Erledigt"),"",G155-TODAY())</x:f>
      </x:c>
      <x:c r="K155" s="32" t="str">
        <x:f>IF(D155="","",IF(H155="Erledigt","Abgeschlossen",IF(G155="","Termin fehlt",IF(G155&lt;TODAY(),"Überfällig",IF(G155=TODAY(),"Heute","Geplant")))))</x:f>
      </x:c>
    </x:row>
    <x:row r="156" ht="22" customHeight="1">
      <x:c r="G156" s="34"/>
      <x:c r="I156" s="34"/>
      <x:c r="J156" s="32" t="str">
        <x:f>IF(OR(D156="",G156="",H156="Erledigt"),"",G156-TODAY())</x:f>
      </x:c>
      <x:c r="K156" s="32" t="str">
        <x:f>IF(D156="","",IF(H156="Erledigt","Abgeschlossen",IF(G156="","Termin fehlt",IF(G156&lt;TODAY(),"Überfällig",IF(G156=TODAY(),"Heute","Geplant")))))</x:f>
      </x:c>
    </x:row>
    <x:row r="157" ht="22" customHeight="1">
      <x:c r="G157" s="34"/>
      <x:c r="I157" s="34"/>
      <x:c r="J157" s="32" t="str">
        <x:f>IF(OR(D157="",G157="",H157="Erledigt"),"",G157-TODAY())</x:f>
      </x:c>
      <x:c r="K157" s="32" t="str">
        <x:f>IF(D157="","",IF(H157="Erledigt","Abgeschlossen",IF(G157="","Termin fehlt",IF(G157&lt;TODAY(),"Überfällig",IF(G157=TODAY(),"Heute","Geplant")))))</x:f>
      </x:c>
    </x:row>
    <x:row r="158" ht="22" customHeight="1">
      <x:c r="G158" s="34"/>
      <x:c r="I158" s="34"/>
      <x:c r="J158" s="32" t="str">
        <x:f>IF(OR(D158="",G158="",H158="Erledigt"),"",G158-TODAY())</x:f>
      </x:c>
      <x:c r="K158" s="32" t="str">
        <x:f>IF(D158="","",IF(H158="Erledigt","Abgeschlossen",IF(G158="","Termin fehlt",IF(G158&lt;TODAY(),"Überfällig",IF(G158=TODAY(),"Heute","Geplant")))))</x:f>
      </x:c>
    </x:row>
    <x:row r="159" ht="22" customHeight="1">
      <x:c r="G159" s="34"/>
      <x:c r="I159" s="34"/>
      <x:c r="J159" s="32" t="str">
        <x:f>IF(OR(D159="",G159="",H159="Erledigt"),"",G159-TODAY())</x:f>
      </x:c>
      <x:c r="K159" s="32" t="str">
        <x:f>IF(D159="","",IF(H159="Erledigt","Abgeschlossen",IF(G159="","Termin fehlt",IF(G159&lt;TODAY(),"Überfällig",IF(G159=TODAY(),"Heute","Geplant")))))</x:f>
      </x:c>
    </x:row>
    <x:row r="160" ht="22" customHeight="1">
      <x:c r="G160" s="34"/>
      <x:c r="I160" s="34"/>
      <x:c r="J160" s="32" t="str">
        <x:f>IF(OR(D160="",G160="",H160="Erledigt"),"",G160-TODAY())</x:f>
      </x:c>
      <x:c r="K160" s="32" t="str">
        <x:f>IF(D160="","",IF(H160="Erledigt","Abgeschlossen",IF(G160="","Termin fehlt",IF(G160&lt;TODAY(),"Überfällig",IF(G160=TODAY(),"Heute","Geplant")))))</x:f>
      </x:c>
    </x:row>
    <x:row r="161" ht="22" customHeight="1">
      <x:c r="G161" s="34"/>
      <x:c r="I161" s="34"/>
      <x:c r="J161" s="32" t="str">
        <x:f>IF(OR(D161="",G161="",H161="Erledigt"),"",G161-TODAY())</x:f>
      </x:c>
      <x:c r="K161" s="32" t="str">
        <x:f>IF(D161="","",IF(H161="Erledigt","Abgeschlossen",IF(G161="","Termin fehlt",IF(G161&lt;TODAY(),"Überfällig",IF(G161=TODAY(),"Heute","Geplant")))))</x:f>
      </x:c>
    </x:row>
    <x:row r="162" ht="22" customHeight="1">
      <x:c r="G162" s="34"/>
      <x:c r="I162" s="34"/>
      <x:c r="J162" s="32" t="str">
        <x:f>IF(OR(D162="",G162="",H162="Erledigt"),"",G162-TODAY())</x:f>
      </x:c>
      <x:c r="K162" s="32" t="str">
        <x:f>IF(D162="","",IF(H162="Erledigt","Abgeschlossen",IF(G162="","Termin fehlt",IF(G162&lt;TODAY(),"Überfällig",IF(G162=TODAY(),"Heute","Geplant")))))</x:f>
      </x:c>
    </x:row>
    <x:row r="163" ht="22" customHeight="1">
      <x:c r="G163" s="34"/>
      <x:c r="I163" s="34"/>
      <x:c r="J163" s="32" t="str">
        <x:f>IF(OR(D163="",G163="",H163="Erledigt"),"",G163-TODAY())</x:f>
      </x:c>
      <x:c r="K163" s="32" t="str">
        <x:f>IF(D163="","",IF(H163="Erledigt","Abgeschlossen",IF(G163="","Termin fehlt",IF(G163&lt;TODAY(),"Überfällig",IF(G163=TODAY(),"Heute","Geplant")))))</x:f>
      </x:c>
    </x:row>
    <x:row r="164" ht="22" customHeight="1">
      <x:c r="G164" s="34"/>
      <x:c r="I164" s="34"/>
      <x:c r="J164" s="32" t="str">
        <x:f>IF(OR(D164="",G164="",H164="Erledigt"),"",G164-TODAY())</x:f>
      </x:c>
      <x:c r="K164" s="32" t="str">
        <x:f>IF(D164="","",IF(H164="Erledigt","Abgeschlossen",IF(G164="","Termin fehlt",IF(G164&lt;TODAY(),"Überfällig",IF(G164=TODAY(),"Heute","Geplant")))))</x:f>
      </x:c>
    </x:row>
    <x:row r="165" ht="22" customHeight="1">
      <x:c r="G165" s="34"/>
      <x:c r="I165" s="34"/>
      <x:c r="J165" s="32" t="str">
        <x:f>IF(OR(D165="",G165="",H165="Erledigt"),"",G165-TODAY())</x:f>
      </x:c>
      <x:c r="K165" s="32" t="str">
        <x:f>IF(D165="","",IF(H165="Erledigt","Abgeschlossen",IF(G165="","Termin fehlt",IF(G165&lt;TODAY(),"Überfällig",IF(G165=TODAY(),"Heute","Geplant")))))</x:f>
      </x:c>
    </x:row>
    <x:row r="166" ht="22" customHeight="1">
      <x:c r="G166" s="34"/>
      <x:c r="I166" s="34"/>
      <x:c r="J166" s="32" t="str">
        <x:f>IF(OR(D166="",G166="",H166="Erledigt"),"",G166-TODAY())</x:f>
      </x:c>
      <x:c r="K166" s="32" t="str">
        <x:f>IF(D166="","",IF(H166="Erledigt","Abgeschlossen",IF(G166="","Termin fehlt",IF(G166&lt;TODAY(),"Überfällig",IF(G166=TODAY(),"Heute","Geplant")))))</x:f>
      </x:c>
    </x:row>
    <x:row r="167" ht="22" customHeight="1">
      <x:c r="G167" s="34"/>
      <x:c r="I167" s="34"/>
      <x:c r="J167" s="32" t="str">
        <x:f>IF(OR(D167="",G167="",H167="Erledigt"),"",G167-TODAY())</x:f>
      </x:c>
      <x:c r="K167" s="32" t="str">
        <x:f>IF(D167="","",IF(H167="Erledigt","Abgeschlossen",IF(G167="","Termin fehlt",IF(G167&lt;TODAY(),"Überfällig",IF(G167=TODAY(),"Heute","Geplant")))))</x:f>
      </x:c>
    </x:row>
    <x:row r="168" ht="22" customHeight="1">
      <x:c r="G168" s="34"/>
      <x:c r="I168" s="34"/>
      <x:c r="J168" s="32" t="str">
        <x:f>IF(OR(D168="",G168="",H168="Erledigt"),"",G168-TODAY())</x:f>
      </x:c>
      <x:c r="K168" s="32" t="str">
        <x:f>IF(D168="","",IF(H168="Erledigt","Abgeschlossen",IF(G168="","Termin fehlt",IF(G168&lt;TODAY(),"Überfällig",IF(G168=TODAY(),"Heute","Geplant")))))</x:f>
      </x:c>
    </x:row>
    <x:row r="169" ht="22" customHeight="1">
      <x:c r="G169" s="34"/>
      <x:c r="I169" s="34"/>
      <x:c r="J169" s="32" t="str">
        <x:f>IF(OR(D169="",G169="",H169="Erledigt"),"",G169-TODAY())</x:f>
      </x:c>
      <x:c r="K169" s="32" t="str">
        <x:f>IF(D169="","",IF(H169="Erledigt","Abgeschlossen",IF(G169="","Termin fehlt",IF(G169&lt;TODAY(),"Überfällig",IF(G169=TODAY(),"Heute","Geplant")))))</x:f>
      </x:c>
    </x:row>
    <x:row r="170" ht="22" customHeight="1">
      <x:c r="G170" s="34"/>
      <x:c r="I170" s="34"/>
      <x:c r="J170" s="32" t="str">
        <x:f>IF(OR(D170="",G170="",H170="Erledigt"),"",G170-TODAY())</x:f>
      </x:c>
      <x:c r="K170" s="32" t="str">
        <x:f>IF(D170="","",IF(H170="Erledigt","Abgeschlossen",IF(G170="","Termin fehlt",IF(G170&lt;TODAY(),"Überfällig",IF(G170=TODAY(),"Heute","Geplant")))))</x:f>
      </x:c>
    </x:row>
    <x:row r="171" ht="22" customHeight="1">
      <x:c r="G171" s="34"/>
      <x:c r="I171" s="34"/>
      <x:c r="J171" s="32" t="str">
        <x:f>IF(OR(D171="",G171="",H171="Erledigt"),"",G171-TODAY())</x:f>
      </x:c>
      <x:c r="K171" s="32" t="str">
        <x:f>IF(D171="","",IF(H171="Erledigt","Abgeschlossen",IF(G171="","Termin fehlt",IF(G171&lt;TODAY(),"Überfällig",IF(G171=TODAY(),"Heute","Geplant")))))</x:f>
      </x:c>
    </x:row>
    <x:row r="172" ht="22" customHeight="1">
      <x:c r="G172" s="34"/>
      <x:c r="I172" s="34"/>
      <x:c r="J172" s="32" t="str">
        <x:f>IF(OR(D172="",G172="",H172="Erledigt"),"",G172-TODAY())</x:f>
      </x:c>
      <x:c r="K172" s="32" t="str">
        <x:f>IF(D172="","",IF(H172="Erledigt","Abgeschlossen",IF(G172="","Termin fehlt",IF(G172&lt;TODAY(),"Überfällig",IF(G172=TODAY(),"Heute","Geplant")))))</x:f>
      </x:c>
    </x:row>
    <x:row r="173" ht="22" customHeight="1">
      <x:c r="G173" s="34"/>
      <x:c r="I173" s="34"/>
      <x:c r="J173" s="32" t="str">
        <x:f>IF(OR(D173="",G173="",H173="Erledigt"),"",G173-TODAY())</x:f>
      </x:c>
      <x:c r="K173" s="32" t="str">
        <x:f>IF(D173="","",IF(H173="Erledigt","Abgeschlossen",IF(G173="","Termin fehlt",IF(G173&lt;TODAY(),"Überfällig",IF(G173=TODAY(),"Heute","Geplant")))))</x:f>
      </x:c>
    </x:row>
    <x:row r="174" ht="22" customHeight="1">
      <x:c r="G174" s="34"/>
      <x:c r="I174" s="34"/>
      <x:c r="J174" s="32" t="str">
        <x:f>IF(OR(D174="",G174="",H174="Erledigt"),"",G174-TODAY())</x:f>
      </x:c>
      <x:c r="K174" s="32" t="str">
        <x:f>IF(D174="","",IF(H174="Erledigt","Abgeschlossen",IF(G174="","Termin fehlt",IF(G174&lt;TODAY(),"Überfällig",IF(G174=TODAY(),"Heute","Geplant")))))</x:f>
      </x:c>
    </x:row>
    <x:row r="175" ht="22" customHeight="1">
      <x:c r="G175" s="34"/>
      <x:c r="I175" s="34"/>
      <x:c r="J175" s="32" t="str">
        <x:f>IF(OR(D175="",G175="",H175="Erledigt"),"",G175-TODAY())</x:f>
      </x:c>
      <x:c r="K175" s="32" t="str">
        <x:f>IF(D175="","",IF(H175="Erledigt","Abgeschlossen",IF(G175="","Termin fehlt",IF(G175&lt;TODAY(),"Überfällig",IF(G175=TODAY(),"Heute","Geplant")))))</x:f>
      </x:c>
    </x:row>
    <x:row r="176" ht="22" customHeight="1">
      <x:c r="G176" s="34"/>
      <x:c r="I176" s="34"/>
      <x:c r="J176" s="32" t="str">
        <x:f>IF(OR(D176="",G176="",H176="Erledigt"),"",G176-TODAY())</x:f>
      </x:c>
      <x:c r="K176" s="32" t="str">
        <x:f>IF(D176="","",IF(H176="Erledigt","Abgeschlossen",IF(G176="","Termin fehlt",IF(G176&lt;TODAY(),"Überfällig",IF(G176=TODAY(),"Heute","Geplant")))))</x:f>
      </x:c>
    </x:row>
    <x:row r="177" ht="22" customHeight="1">
      <x:c r="G177" s="34"/>
      <x:c r="I177" s="34"/>
      <x:c r="J177" s="32" t="str">
        <x:f>IF(OR(D177="",G177="",H177="Erledigt"),"",G177-TODAY())</x:f>
      </x:c>
      <x:c r="K177" s="32" t="str">
        <x:f>IF(D177="","",IF(H177="Erledigt","Abgeschlossen",IF(G177="","Termin fehlt",IF(G177&lt;TODAY(),"Überfällig",IF(G177=TODAY(),"Heute","Geplant")))))</x:f>
      </x:c>
    </x:row>
    <x:row r="178" ht="22" customHeight="1">
      <x:c r="G178" s="34"/>
      <x:c r="I178" s="34"/>
      <x:c r="J178" s="32" t="str">
        <x:f>IF(OR(D178="",G178="",H178="Erledigt"),"",G178-TODAY())</x:f>
      </x:c>
      <x:c r="K178" s="32" t="str">
        <x:f>IF(D178="","",IF(H178="Erledigt","Abgeschlossen",IF(G178="","Termin fehlt",IF(G178&lt;TODAY(),"Überfällig",IF(G178=TODAY(),"Heute","Geplant")))))</x:f>
      </x:c>
    </x:row>
    <x:row r="179" ht="22" customHeight="1">
      <x:c r="G179" s="34"/>
      <x:c r="I179" s="34"/>
      <x:c r="J179" s="32" t="str">
        <x:f>IF(OR(D179="",G179="",H179="Erledigt"),"",G179-TODAY())</x:f>
      </x:c>
      <x:c r="K179" s="32" t="str">
        <x:f>IF(D179="","",IF(H179="Erledigt","Abgeschlossen",IF(G179="","Termin fehlt",IF(G179&lt;TODAY(),"Überfällig",IF(G179=TODAY(),"Heute","Geplant")))))</x:f>
      </x:c>
    </x:row>
    <x:row r="180" ht="22" customHeight="1">
      <x:c r="G180" s="34"/>
      <x:c r="I180" s="34"/>
      <x:c r="J180" s="32" t="str">
        <x:f>IF(OR(D180="",G180="",H180="Erledigt"),"",G180-TODAY())</x:f>
      </x:c>
      <x:c r="K180" s="32" t="str">
        <x:f>IF(D180="","",IF(H180="Erledigt","Abgeschlossen",IF(G180="","Termin fehlt",IF(G180&lt;TODAY(),"Überfällig",IF(G180=TODAY(),"Heute","Geplant")))))</x:f>
      </x:c>
    </x:row>
    <x:row r="181" ht="22" customHeight="1">
      <x:c r="G181" s="34"/>
      <x:c r="I181" s="34"/>
      <x:c r="J181" s="32" t="str">
        <x:f>IF(OR(D181="",G181="",H181="Erledigt"),"",G181-TODAY())</x:f>
      </x:c>
      <x:c r="K181" s="32" t="str">
        <x:f>IF(D181="","",IF(H181="Erledigt","Abgeschlossen",IF(G181="","Termin fehlt",IF(G181&lt;TODAY(),"Überfällig",IF(G181=TODAY(),"Heute","Geplant")))))</x:f>
      </x:c>
    </x:row>
    <x:row r="182" ht="22" customHeight="1">
      <x:c r="G182" s="34"/>
      <x:c r="I182" s="34"/>
      <x:c r="J182" s="32" t="str">
        <x:f>IF(OR(D182="",G182="",H182="Erledigt"),"",G182-TODAY())</x:f>
      </x:c>
      <x:c r="K182" s="32" t="str">
        <x:f>IF(D182="","",IF(H182="Erledigt","Abgeschlossen",IF(G182="","Termin fehlt",IF(G182&lt;TODAY(),"Überfällig",IF(G182=TODAY(),"Heute","Geplant")))))</x:f>
      </x:c>
    </x:row>
    <x:row r="183" ht="22" customHeight="1">
      <x:c r="G183" s="34"/>
      <x:c r="I183" s="34"/>
      <x:c r="J183" s="32" t="str">
        <x:f>IF(OR(D183="",G183="",H183="Erledigt"),"",G183-TODAY())</x:f>
      </x:c>
      <x:c r="K183" s="32" t="str">
        <x:f>IF(D183="","",IF(H183="Erledigt","Abgeschlossen",IF(G183="","Termin fehlt",IF(G183&lt;TODAY(),"Überfällig",IF(G183=TODAY(),"Heute","Geplant")))))</x:f>
      </x:c>
    </x:row>
    <x:row r="184" ht="22" customHeight="1">
      <x:c r="G184" s="34"/>
      <x:c r="I184" s="34"/>
      <x:c r="J184" s="32" t="str">
        <x:f>IF(OR(D184="",G184="",H184="Erledigt"),"",G184-TODAY())</x:f>
      </x:c>
      <x:c r="K184" s="32" t="str">
        <x:f>IF(D184="","",IF(H184="Erledigt","Abgeschlossen",IF(G184="","Termin fehlt",IF(G184&lt;TODAY(),"Überfällig",IF(G184=TODAY(),"Heute","Geplant")))))</x:f>
      </x:c>
    </x:row>
    <x:row r="185" ht="22" customHeight="1">
      <x:c r="G185" s="34"/>
      <x:c r="I185" s="34"/>
      <x:c r="J185" s="32" t="str">
        <x:f>IF(OR(D185="",G185="",H185="Erledigt"),"",G185-TODAY())</x:f>
      </x:c>
      <x:c r="K185" s="32" t="str">
        <x:f>IF(D185="","",IF(H185="Erledigt","Abgeschlossen",IF(G185="","Termin fehlt",IF(G185&lt;TODAY(),"Überfällig",IF(G185=TODAY(),"Heute","Geplant")))))</x:f>
      </x:c>
    </x:row>
    <x:row r="186" ht="22" customHeight="1">
      <x:c r="G186" s="34"/>
      <x:c r="I186" s="34"/>
      <x:c r="J186" s="32" t="str">
        <x:f>IF(OR(D186="",G186="",H186="Erledigt"),"",G186-TODAY())</x:f>
      </x:c>
      <x:c r="K186" s="32" t="str">
        <x:f>IF(D186="","",IF(H186="Erledigt","Abgeschlossen",IF(G186="","Termin fehlt",IF(G186&lt;TODAY(),"Überfällig",IF(G186=TODAY(),"Heute","Geplant")))))</x:f>
      </x:c>
    </x:row>
    <x:row r="187" ht="22" customHeight="1">
      <x:c r="G187" s="34"/>
      <x:c r="I187" s="34"/>
      <x:c r="J187" s="32" t="str">
        <x:f>IF(OR(D187="",G187="",H187="Erledigt"),"",G187-TODAY())</x:f>
      </x:c>
      <x:c r="K187" s="32" t="str">
        <x:f>IF(D187="","",IF(H187="Erledigt","Abgeschlossen",IF(G187="","Termin fehlt",IF(G187&lt;TODAY(),"Überfällig",IF(G187=TODAY(),"Heute","Geplant")))))</x:f>
      </x:c>
    </x:row>
    <x:row r="188" ht="22" customHeight="1">
      <x:c r="G188" s="34"/>
      <x:c r="I188" s="34"/>
      <x:c r="J188" s="32" t="str">
        <x:f>IF(OR(D188="",G188="",H188="Erledigt"),"",G188-TODAY())</x:f>
      </x:c>
      <x:c r="K188" s="32" t="str">
        <x:f>IF(D188="","",IF(H188="Erledigt","Abgeschlossen",IF(G188="","Termin fehlt",IF(G188&lt;TODAY(),"Überfällig",IF(G188=TODAY(),"Heute","Geplant")))))</x:f>
      </x:c>
    </x:row>
    <x:row r="189" ht="22" customHeight="1">
      <x:c r="G189" s="34"/>
      <x:c r="I189" s="34"/>
      <x:c r="J189" s="32" t="str">
        <x:f>IF(OR(D189="",G189="",H189="Erledigt"),"",G189-TODAY())</x:f>
      </x:c>
      <x:c r="K189" s="32" t="str">
        <x:f>IF(D189="","",IF(H189="Erledigt","Abgeschlossen",IF(G189="","Termin fehlt",IF(G189&lt;TODAY(),"Überfällig",IF(G189=TODAY(),"Heute","Geplant")))))</x:f>
      </x:c>
    </x:row>
    <x:row r="190" ht="22" customHeight="1">
      <x:c r="G190" s="34"/>
      <x:c r="I190" s="34"/>
      <x:c r="J190" s="32" t="str">
        <x:f>IF(OR(D190="",G190="",H190="Erledigt"),"",G190-TODAY())</x:f>
      </x:c>
      <x:c r="K190" s="32" t="str">
        <x:f>IF(D190="","",IF(H190="Erledigt","Abgeschlossen",IF(G190="","Termin fehlt",IF(G190&lt;TODAY(),"Überfällig",IF(G190=TODAY(),"Heute","Geplant")))))</x:f>
      </x:c>
    </x:row>
    <x:row r="191" ht="22" customHeight="1">
      <x:c r="G191" s="34"/>
      <x:c r="I191" s="34"/>
      <x:c r="J191" s="32" t="str">
        <x:f>IF(OR(D191="",G191="",H191="Erledigt"),"",G191-TODAY())</x:f>
      </x:c>
      <x:c r="K191" s="32" t="str">
        <x:f>IF(D191="","",IF(H191="Erledigt","Abgeschlossen",IF(G191="","Termin fehlt",IF(G191&lt;TODAY(),"Überfällig",IF(G191=TODAY(),"Heute","Geplant")))))</x:f>
      </x:c>
    </x:row>
    <x:row r="192" ht="22" customHeight="1">
      <x:c r="G192" s="34"/>
      <x:c r="I192" s="34"/>
      <x:c r="J192" s="32" t="str">
        <x:f>IF(OR(D192="",G192="",H192="Erledigt"),"",G192-TODAY())</x:f>
      </x:c>
      <x:c r="K192" s="32" t="str">
        <x:f>IF(D192="","",IF(H192="Erledigt","Abgeschlossen",IF(G192="","Termin fehlt",IF(G192&lt;TODAY(),"Überfällig",IF(G192=TODAY(),"Heute","Geplant")))))</x:f>
      </x:c>
    </x:row>
    <x:row r="193" ht="22" customHeight="1">
      <x:c r="G193" s="34"/>
      <x:c r="I193" s="34"/>
      <x:c r="J193" s="32" t="str">
        <x:f>IF(OR(D193="",G193="",H193="Erledigt"),"",G193-TODAY())</x:f>
      </x:c>
      <x:c r="K193" s="32" t="str">
        <x:f>IF(D193="","",IF(H193="Erledigt","Abgeschlossen",IF(G193="","Termin fehlt",IF(G193&lt;TODAY(),"Überfällig",IF(G193=TODAY(),"Heute","Geplant")))))</x:f>
      </x:c>
    </x:row>
    <x:row r="194" ht="22" customHeight="1">
      <x:c r="G194" s="34"/>
      <x:c r="I194" s="34"/>
      <x:c r="J194" s="32" t="str">
        <x:f>IF(OR(D194="",G194="",H194="Erledigt"),"",G194-TODAY())</x:f>
      </x:c>
      <x:c r="K194" s="32" t="str">
        <x:f>IF(D194="","",IF(H194="Erledigt","Abgeschlossen",IF(G194="","Termin fehlt",IF(G194&lt;TODAY(),"Überfällig",IF(G194=TODAY(),"Heute","Geplant")))))</x:f>
      </x:c>
    </x:row>
    <x:row r="195" ht="22" customHeight="1">
      <x:c r="G195" s="34"/>
      <x:c r="I195" s="34"/>
      <x:c r="J195" s="32" t="str">
        <x:f>IF(OR(D195="",G195="",H195="Erledigt"),"",G195-TODAY())</x:f>
      </x:c>
      <x:c r="K195" s="32" t="str">
        <x:f>IF(D195="","",IF(H195="Erledigt","Abgeschlossen",IF(G195="","Termin fehlt",IF(G195&lt;TODAY(),"Überfällig",IF(G195=TODAY(),"Heute","Geplant")))))</x:f>
      </x:c>
    </x:row>
    <x:row r="196" ht="22" customHeight="1">
      <x:c r="G196" s="34"/>
      <x:c r="I196" s="34"/>
      <x:c r="J196" s="32" t="str">
        <x:f>IF(OR(D196="",G196="",H196="Erledigt"),"",G196-TODAY())</x:f>
      </x:c>
      <x:c r="K196" s="32" t="str">
        <x:f>IF(D196="","",IF(H196="Erledigt","Abgeschlossen",IF(G196="","Termin fehlt",IF(G196&lt;TODAY(),"Überfällig",IF(G196=TODAY(),"Heute","Geplant")))))</x:f>
      </x:c>
    </x:row>
    <x:row r="197" ht="22" customHeight="1">
      <x:c r="G197" s="34"/>
      <x:c r="I197" s="34"/>
      <x:c r="J197" s="32" t="str">
        <x:f>IF(OR(D197="",G197="",H197="Erledigt"),"",G197-TODAY())</x:f>
      </x:c>
      <x:c r="K197" s="32" t="str">
        <x:f>IF(D197="","",IF(H197="Erledigt","Abgeschlossen",IF(G197="","Termin fehlt",IF(G197&lt;TODAY(),"Überfällig",IF(G197=TODAY(),"Heute","Geplant")))))</x:f>
      </x:c>
    </x:row>
    <x:row r="198" ht="22" customHeight="1">
      <x:c r="G198" s="34"/>
      <x:c r="I198" s="34"/>
      <x:c r="J198" s="32" t="str">
        <x:f>IF(OR(D198="",G198="",H198="Erledigt"),"",G198-TODAY())</x:f>
      </x:c>
      <x:c r="K198" s="32" t="str">
        <x:f>IF(D198="","",IF(H198="Erledigt","Abgeschlossen",IF(G198="","Termin fehlt",IF(G198&lt;TODAY(),"Überfällig",IF(G198=TODAY(),"Heute","Geplant")))))</x:f>
      </x:c>
    </x:row>
    <x:row r="199" ht="22" customHeight="1">
      <x:c r="G199" s="34"/>
      <x:c r="I199" s="34"/>
      <x:c r="J199" s="32" t="str">
        <x:f>IF(OR(D199="",G199="",H199="Erledigt"),"",G199-TODAY())</x:f>
      </x:c>
      <x:c r="K199" s="32" t="str">
        <x:f>IF(D199="","",IF(H199="Erledigt","Abgeschlossen",IF(G199="","Termin fehlt",IF(G199&lt;TODAY(),"Überfällig",IF(G199=TODAY(),"Heute","Geplant")))))</x:f>
      </x:c>
    </x:row>
    <x:row r="200" ht="22" customHeight="1">
      <x:c r="G200" s="34"/>
      <x:c r="I200" s="34"/>
      <x:c r="J200" s="32" t="str">
        <x:f>IF(OR(D200="",G200="",H200="Erledigt"),"",G200-TODAY())</x:f>
      </x:c>
      <x:c r="K200" s="32" t="str">
        <x:f>IF(D200="","",IF(H200="Erledigt","Abgeschlossen",IF(G200="","Termin fehlt",IF(G200&lt;TODAY(),"Überfällig",IF(G200=TODAY(),"Heute","Geplant")))))</x:f>
      </x:c>
    </x:row>
    <x:row r="201" ht="22" customHeight="1">
      <x:c r="G201" s="34"/>
      <x:c r="I201" s="34"/>
      <x:c r="J201" s="32" t="str">
        <x:f>IF(OR(D201="",G201="",H201="Erledigt"),"",G201-TODAY())</x:f>
      </x:c>
      <x:c r="K201" s="32" t="str">
        <x:f>IF(D201="","",IF(H201="Erledigt","Abgeschlossen",IF(G201="","Termin fehlt",IF(G201&lt;TODAY(),"Überfällig",IF(G201=TODAY(),"Heute","Geplant")))))</x:f>
      </x:c>
    </x:row>
    <x:row r="202" ht="22" customHeight="1">
      <x:c r="G202" s="34"/>
      <x:c r="I202" s="34"/>
      <x:c r="J202" s="32" t="str">
        <x:f>IF(OR(D202="",G202="",H202="Erledigt"),"",G202-TODAY())</x:f>
      </x:c>
      <x:c r="K202" s="32" t="str">
        <x:f>IF(D202="","",IF(H202="Erledigt","Abgeschlossen",IF(G202="","Termin fehlt",IF(G202&lt;TODAY(),"Überfällig",IF(G202=TODAY(),"Heute","Geplant")))))</x:f>
      </x:c>
    </x:row>
    <x:row r="203" ht="22" customHeight="1">
      <x:c r="G203" s="34"/>
      <x:c r="I203" s="34"/>
      <x:c r="J203" s="32" t="str">
        <x:f>IF(OR(D203="",G203="",H203="Erledigt"),"",G203-TODAY())</x:f>
      </x:c>
      <x:c r="K203" s="32" t="str">
        <x:f>IF(D203="","",IF(H203="Erledigt","Abgeschlossen",IF(G203="","Termin fehlt",IF(G203&lt;TODAY(),"Überfällig",IF(G203=TODAY(),"Heute","Geplant")))))</x:f>
      </x:c>
    </x:row>
    <x:row r="204" ht="22" customHeight="1">
      <x:c r="G204" s="34"/>
      <x:c r="I204" s="34"/>
      <x:c r="J204" s="32" t="str">
        <x:f>IF(OR(D204="",G204="",H204="Erledigt"),"",G204-TODAY())</x:f>
      </x:c>
      <x:c r="K204" s="32" t="str">
        <x:f>IF(D204="","",IF(H204="Erledigt","Abgeschlossen",IF(G204="","Termin fehlt",IF(G204&lt;TODAY(),"Überfällig",IF(G204=TODAY(),"Heute","Geplant")))))</x:f>
      </x:c>
    </x:row>
    <x:row r="205" ht="22" customHeight="1">
      <x:c r="G205" s="34"/>
      <x:c r="I205" s="34"/>
      <x:c r="J205" s="32" t="str">
        <x:f>IF(OR(D205="",G205="",H205="Erledigt"),"",G205-TODAY())</x:f>
      </x:c>
      <x:c r="K205" s="32" t="str">
        <x:f>IF(D205="","",IF(H205="Erledigt","Abgeschlossen",IF(G205="","Termin fehlt",IF(G205&lt;TODAY(),"Überfällig",IF(G205=TODAY(),"Heute","Geplant")))))</x:f>
      </x:c>
    </x:row>
    <x:row r="206" ht="22" customHeight="1">
      <x:c r="G206" s="34"/>
      <x:c r="I206" s="34"/>
      <x:c r="J206" s="32" t="str">
        <x:f>IF(OR(D206="",G206="",H206="Erledigt"),"",G206-TODAY())</x:f>
      </x:c>
      <x:c r="K206" s="32" t="str">
        <x:f>IF(D206="","",IF(H206="Erledigt","Abgeschlossen",IF(G206="","Termin fehlt",IF(G206&lt;TODAY(),"Überfällig",IF(G206=TODAY(),"Heute","Geplant")))))</x:f>
      </x:c>
    </x:row>
  </x:sheetData>
  <x:mergeCells>
    <x:mergeCell ref="A1:K2"/>
    <x:mergeCell ref="A3:K3"/>
    <x:mergeCell ref="A4:K4"/>
  </x:mergeCells>
  <x:conditionalFormatting sqref="K7:K206">
    <x:cfRule type="expression" dxfId="1" priority="1">
      <x:formula>$K7="Überfällig"</x:formula>
    </x:cfRule>
    <x:cfRule type="expression" dxfId="2" priority="2">
      <x:formula>$K7="Heute"</x:formula>
    </x:cfRule>
    <x:cfRule type="expression" dxfId="3" priority="3">
      <x:formula>$K7="Abgeschlossen"</x:formula>
    </x:cfRule>
  </x:conditionalFormatting>
  <x:dataValidations count="2">
    <x:dataValidation type="list" sqref="F7:F206">
      <x:formula1>"Hoch,Mittel,Niedrig"</x:formula1>
    </x:dataValidation>
    <x:dataValidation type="list" sqref="H7:H206">
      <x:formula1>"Offen,In Arbeit,Erledigt"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a0fa4398610640de"/>
  </x:tableParts>
</x:worksheet>
</file>

<file path=xl/worksheets/sheet7.xml><?xml version="1.0" encoding="utf-8"?>
<x:worksheet xmlns:x="http://schemas.openxmlformats.org/spreadsheetml/2006/main">
  <x:sheetViews>
    <x:sheetView workbookViewId="0">
      <x:pane ySplit="6" topLeftCell="A7" activePane="bottomLeft" state="frozen"/>
    </x:sheetView>
  </x:sheetViews>
  <x:sheetFormatPr defaultRowHeight="15"/>
  <x:cols>
    <x:col min="1" max="1" width="17" hidden="0" customWidth="1"/>
    <x:col min="2" max="2" width="17" hidden="0" customWidth="1"/>
    <x:col min="3" max="3" width="30" hidden="0" customWidth="1"/>
    <x:col min="4" max="4" width="36" hidden="0" customWidth="1"/>
    <x:col min="5" max="5" width="21" hidden="0" customWidth="1"/>
    <x:col min="6" max="6" width="20" hidden="0" customWidth="1"/>
    <x:col min="7" max="7" width="22" hidden="0" customWidth="1"/>
    <x:col min="8" max="8" width="20" hidden="0" customWidth="1"/>
    <x:col min="9" max="9" width="25" hidden="0" customWidth="1"/>
    <x:col min="10" max="10" width="21" hidden="0" customWidth="1"/>
    <x:col min="11" max="11" width="41" hidden="0" customWidth="1"/>
    <x:col min="12" max="12" width="46" hidden="0" customWidth="1"/>
  </x:cols>
  <x:sheetData>
    <x:row r="1" ht="31" customHeight="1">
      <x:c r="A1" s="8" t="str">
        <x:v>PIPELINE</x:v>
      </x:c>
      <x:c r="B1" s="8"/>
      <x:c r="C1" s="8"/>
      <x:c r="D1" s="8"/>
      <x:c r="E1" s="8"/>
      <x:c r="F1" s="8"/>
      <x:c r="G1" s="8"/>
      <x:c r="H1" s="8"/>
      <x:c r="I1" s="8"/>
      <x:c r="J1" s="8"/>
      <x:c r="K1" s="8"/>
      <x:c r="L1" s="8"/>
    </x:row>
    <x:row r="2" ht="31" customHeight="1">
      <x:c r="A2" s="8"/>
      <x:c r="B2" s="8"/>
      <x:c r="C2" s="8"/>
      <x:c r="D2" s="8"/>
      <x:c r="E2" s="8"/>
      <x:c r="F2" s="8"/>
      <x:c r="G2" s="8"/>
      <x:c r="H2" s="8"/>
      <x:c r="I2" s="8"/>
      <x:c r="J2" s="8"/>
      <x:c r="K2" s="8"/>
      <x:c r="L2" s="8"/>
    </x:row>
    <x:row r="3" ht="27" customHeight="1">
      <x:c r="A3" s="14" t="str">
        <x:v>Angebote und Potenziale · Wahrscheinlichkeit und gewichteter Wert werden anhand der Phase berechnet</x:v>
      </x:c>
      <x:c r="B3" s="14"/>
      <x:c r="C3" s="14"/>
      <x:c r="D3" s="14"/>
      <x:c r="E3" s="14"/>
      <x:c r="F3" s="14"/>
      <x:c r="G3" s="14"/>
      <x:c r="H3" s="14"/>
      <x:c r="I3" s="14"/>
      <x:c r="J3" s="14"/>
      <x:c r="K3" s="14"/>
      <x:c r="L3" s="14"/>
    </x:row>
    <x:row r="4" ht="24" customHeight="1">
      <x:c r="A4" s="22" t="str">
        <x:v>FARBHINWEIS   Helle Felder: Eingaben   ·   Hellblaue Spalten: automatisch berechnet   ·   Alle Beispieldaten sind frei erfunden</x:v>
      </x:c>
      <x:c r="B4" s="22"/>
      <x:c r="C4" s="22"/>
      <x:c r="D4" s="22"/>
      <x:c r="E4" s="22"/>
      <x:c r="F4" s="22"/>
      <x:c r="G4" s="22"/>
      <x:c r="H4" s="22"/>
      <x:c r="I4" s="22"/>
      <x:c r="J4" s="22"/>
      <x:c r="K4" s="22"/>
      <x:c r="L4" s="22"/>
    </x:row>
    <x:row r="6" ht="35" customHeight="1">
      <x:c r="A6" s="27" t="str">
        <x:v>Deal-ID</x:v>
      </x:c>
      <x:c r="B6" s="27" t="str">
        <x:v>Kundennr.</x:v>
      </x:c>
      <x:c r="C6" s="27" t="str">
        <x:v>Unternehmen</x:v>
      </x:c>
      <x:c r="D6" s="27" t="str">
        <x:v>Verkaufschance</x:v>
      </x:c>
      <x:c r="E6" s="27" t="str">
        <x:v>Phase</x:v>
      </x:c>
      <x:c r="F6" s="27" t="str">
        <x:v>Betrag CHF</x:v>
      </x:c>
      <x:c r="G6" s="27" t="str">
        <x:v>Erwarteter Abschluss</x:v>
      </x:c>
      <x:c r="H6" s="27" t="str">
        <x:v>Wahrscheinlichkeit</x:v>
      </x:c>
      <x:c r="I6" s="27" t="str">
        <x:v>Gewichteter Wert CHF</x:v>
      </x:c>
      <x:c r="J6" s="27" t="str">
        <x:v>Zuständig</x:v>
      </x:c>
      <x:c r="K6" s="27" t="str">
        <x:v>Nächster Schritt</x:v>
      </x:c>
      <x:c r="L6" s="27" t="str">
        <x:v>Notizen</x:v>
      </x:c>
    </x:row>
    <x:row r="7" ht="22" customHeight="1">
      <x:c r="A7" t="str">
        <x:v>P-1001</x:v>
      </x:c>
      <x:c r="B7" t="str">
        <x:v>K-1001</x:v>
      </x:c>
      <x:c r="C7" t="str">
        <x:v>Alpen Technik AG</x:v>
      </x:c>
      <x:c r="D7" t="str">
        <x:v>Wartungsvertrag 2027</x:v>
      </x:c>
      <x:c r="E7" t="str">
        <x:v>Angebot</x:v>
      </x:c>
      <x:c r="F7" s="38" t="n">
        <x:v>12000</x:v>
      </x:c>
      <x:c r="G7" s="34" t="n">
        <x:v>46332</x:v>
      </x:c>
      <x:c r="H7" s="42" t="n">
        <x:f>IF(E7="","",IFERROR(VLOOKUP(E7,Listen!$A$7:$B$12,2,FALSE),0))</x:f>
        <x:v>0.6</x:v>
      </x:c>
      <x:c r="I7" s="40" t="n">
        <x:f>IF(OR(D7="",F7=""),"",F7*H7)</x:f>
        <x:v>7200</x:v>
      </x:c>
      <x:c r="J7" t="str">
        <x:v>M. Muster</x:v>
      </x:c>
      <x:c r="K7" t="str">
        <x:v>Vertragstext finalisieren</x:v>
      </x:c>
      <x:c r="L7" t="str">
        <x:v>Fiktive Verkaufschance</x:v>
      </x:c>
    </x:row>
    <x:row r="8" ht="22" customHeight="1">
      <x:c r="A8" t="str">
        <x:v>P-1002</x:v>
      </x:c>
      <x:c r="B8" t="str">
        <x:v>K-1002</x:v>
      </x:c>
      <x:c r="C8" t="str">
        <x:v>Mittelland Service GmbH</x:v>
      </x:c>
      <x:c r="D8" t="str">
        <x:v>Erstausstattung</x:v>
      </x:c>
      <x:c r="E8" t="str">
        <x:v>Verhandlung</x:v>
      </x:c>
      <x:c r="F8" s="38" t="n">
        <x:v>18500</x:v>
      </x:c>
      <x:c r="G8" s="34" t="n">
        <x:v>46318</x:v>
      </x:c>
      <x:c r="H8" s="42" t="n">
        <x:f>IF(E8="","",IFERROR(VLOOKUP(E8,Listen!$A$7:$B$12,2,FALSE),0))</x:f>
        <x:v>0.8</x:v>
      </x:c>
      <x:c r="I8" s="40" t="n">
        <x:f>IF(OR(D8="",F8=""),"",F8*H8)</x:f>
        <x:v>14800</x:v>
      </x:c>
      <x:c r="J8" t="str">
        <x:v>M. Muster</x:v>
      </x:c>
      <x:c r="K8" t="str">
        <x:v>Entscheidung nachfassen</x:v>
      </x:c>
      <x:c r="L8" t="str">
        <x:v>Fiktive Verkaufschance</x:v>
      </x:c>
    </x:row>
    <x:row r="9" ht="22" customHeight="1">
      <x:c r="A9" t="str">
        <x:v>P-1003</x:v>
      </x:c>
      <x:c r="B9" t="str">
        <x:v>K-1003</x:v>
      </x:c>
      <x:c r="C9" t="str">
        <x:v>Seeland Medtec AG</x:v>
      </x:c>
      <x:c r="D9" t="str">
        <x:v>Zusätzliche Schulung</x:v>
      </x:c>
      <x:c r="E9" t="str">
        <x:v>Qualifizierung</x:v>
      </x:c>
      <x:c r="F9" s="38" t="n">
        <x:v>4500</x:v>
      </x:c>
      <x:c r="G9" s="34" t="n">
        <x:v>46347</x:v>
      </x:c>
      <x:c r="H9" s="42" t="n">
        <x:f>IF(E9="","",IFERROR(VLOOKUP(E9,Listen!$A$7:$B$12,2,FALSE),0))</x:f>
        <x:v>0.1</x:v>
      </x:c>
      <x:c r="I9" s="40" t="n">
        <x:f>IF(OR(D9="",F9=""),"",F9*H9)</x:f>
        <x:v>450</x:v>
      </x:c>
      <x:c r="J9" t="str">
        <x:v>S. Beispiel</x:v>
      </x:c>
      <x:c r="K9" t="str">
        <x:v>Schulung abstimmen</x:v>
      </x:c>
      <x:c r="L9" t="str">
        <x:v>Fiktive Verkaufschance</x:v>
      </x:c>
    </x:row>
    <x:row r="10" ht="22" customHeight="1">
      <x:c r="A10" t="str">
        <x:v>P-1004</x:v>
      </x:c>
      <x:c r="B10" t="str">
        <x:v>K-1004</x:v>
      </x:c>
      <x:c r="C10" t="str">
        <x:v>Rigi Handel GmbH</x:v>
      </x:c>
      <x:c r="D10" t="str">
        <x:v>Neukundenpaket</x:v>
      </x:c>
      <x:c r="E10" t="str">
        <x:v>Bedarf geklärt</x:v>
      </x:c>
      <x:c r="F10" s="38" t="n">
        <x:v>7800</x:v>
      </x:c>
      <x:c r="G10" s="34" t="n">
        <x:v>46367</x:v>
      </x:c>
      <x:c r="H10" s="42" t="n">
        <x:f>IF(E10="","",IFERROR(VLOOKUP(E10,Listen!$A$7:$B$12,2,FALSE),0))</x:f>
        <x:v>0.3</x:v>
      </x:c>
      <x:c r="I10" s="40" t="n">
        <x:f>IF(OR(D10="",F10=""),"",F10*H10)</x:f>
        <x:v>2340</x:v>
      </x:c>
      <x:c r="J10" t="str">
        <x:v>S. Beispiel</x:v>
      </x:c>
      <x:c r="K10" t="str">
        <x:v>Ersttermin vereinbaren</x:v>
      </x:c>
      <x:c r="L10" t="str">
        <x:v>Fiktive Verkaufschance</x:v>
      </x:c>
    </x:row>
    <x:row r="11" ht="22" customHeight="1">
      <x:c r="A11" t="str">
        <x:v>P-1005</x:v>
      </x:c>
      <x:c r="B11" t="str">
        <x:v>K-1005</x:v>
      </x:c>
      <x:c r="C11" t="str">
        <x:v>Nordlicht Systeme AG</x:v>
      </x:c>
      <x:c r="D11" t="str">
        <x:v>Servicepaket</x:v>
      </x:c>
      <x:c r="E11" t="str">
        <x:v>Gewonnen</x:v>
      </x:c>
      <x:c r="F11" s="38" t="n">
        <x:v>6200</x:v>
      </x:c>
      <x:c r="G11" s="34" t="n">
        <x:v>46297</x:v>
      </x:c>
      <x:c r="H11" s="42" t="n">
        <x:f>IF(E11="","",IFERROR(VLOOKUP(E11,Listen!$A$7:$B$12,2,FALSE),0))</x:f>
        <x:v>1</x:v>
      </x:c>
      <x:c r="I11" s="40" t="n">
        <x:f>IF(OR(D11="",F11=""),"",F11*H11)</x:f>
        <x:v>6200</x:v>
      </x:c>
      <x:c r="J11" t="str">
        <x:v>M. Muster</x:v>
      </x:c>
      <x:c r="K11" t="str">
        <x:v>Übergabe organisieren</x:v>
      </x:c>
      <x:c r="L11" t="str">
        <x:v>Fiktive Verkaufschance</x:v>
      </x:c>
    </x:row>
    <x:row r="12" ht="22" customHeight="1">
      <x:c r="A12" t="str">
        <x:v>P-1006</x:v>
      </x:c>
      <x:c r="B12" t="str">
        <x:v>K-1006</x:v>
      </x:c>
      <x:c r="C12" t="str">
        <x:v>Emme Baupartner GmbH</x:v>
      </x:c>
      <x:c r="D12" t="str">
        <x:v>Bauprojekt</x:v>
      </x:c>
      <x:c r="E12" t="str">
        <x:v>Verloren</x:v>
      </x:c>
      <x:c r="F12" s="38" t="n">
        <x:v>9000</x:v>
      </x:c>
      <x:c r="G12" s="34" t="n">
        <x:v>46282</x:v>
      </x:c>
      <x:c r="H12" s="42" t="n">
        <x:f>IF(E12="","",IFERROR(VLOOKUP(E12,Listen!$A$7:$B$12,2,FALSE),0))</x:f>
        <x:v>0</x:v>
      </x:c>
      <x:c r="I12" s="40" t="n">
        <x:f>IF(OR(D12="",F12=""),"",F12*H12)</x:f>
        <x:v>0</x:v>
      </x:c>
      <x:c r="J12" t="str">
        <x:v>S. Beispiel</x:v>
      </x:c>
      <x:c r="K12" t="str">
        <x:v>Bei neuem Budget erneut prüfen</x:v>
      </x:c>
      <x:c r="L12" t="str">
        <x:v>Fiktive Verkaufschance</x:v>
      </x:c>
    </x:row>
    <x:row r="13" ht="22" customHeight="1">
      <x:c r="F13" s="38"/>
      <x:c r="G13" s="34"/>
      <x:c r="H13" s="42" t="str">
        <x:f>IF(E13="","",IFERROR(VLOOKUP(E13,Listen!$A$7:$B$12,2,FALSE),0))</x:f>
      </x:c>
      <x:c r="I13" s="40" t="str">
        <x:f>IF(OR(D13="",F13=""),"",F13*H13)</x:f>
      </x:c>
    </x:row>
    <x:row r="14" ht="22" customHeight="1">
      <x:c r="F14" s="38"/>
      <x:c r="G14" s="34"/>
      <x:c r="H14" s="42" t="str">
        <x:f>IF(E14="","",IFERROR(VLOOKUP(E14,Listen!$A$7:$B$12,2,FALSE),0))</x:f>
      </x:c>
      <x:c r="I14" s="40" t="str">
        <x:f>IF(OR(D14="",F14=""),"",F14*H14)</x:f>
      </x:c>
    </x:row>
    <x:row r="15" ht="22" customHeight="1">
      <x:c r="F15" s="38"/>
      <x:c r="G15" s="34"/>
      <x:c r="H15" s="42" t="str">
        <x:f>IF(E15="","",IFERROR(VLOOKUP(E15,Listen!$A$7:$B$12,2,FALSE),0))</x:f>
      </x:c>
      <x:c r="I15" s="40" t="str">
        <x:f>IF(OR(D15="",F15=""),"",F15*H15)</x:f>
      </x:c>
    </x:row>
    <x:row r="16" ht="22" customHeight="1">
      <x:c r="F16" s="38"/>
      <x:c r="G16" s="34"/>
      <x:c r="H16" s="42" t="str">
        <x:f>IF(E16="","",IFERROR(VLOOKUP(E16,Listen!$A$7:$B$12,2,FALSE),0))</x:f>
      </x:c>
      <x:c r="I16" s="40" t="str">
        <x:f>IF(OR(D16="",F16=""),"",F16*H16)</x:f>
      </x:c>
    </x:row>
    <x:row r="17" ht="22" customHeight="1">
      <x:c r="F17" s="38"/>
      <x:c r="G17" s="34"/>
      <x:c r="H17" s="42" t="str">
        <x:f>IF(E17="","",IFERROR(VLOOKUP(E17,Listen!$A$7:$B$12,2,FALSE),0))</x:f>
      </x:c>
      <x:c r="I17" s="40" t="str">
        <x:f>IF(OR(D17="",F17=""),"",F17*H17)</x:f>
      </x:c>
    </x:row>
    <x:row r="18" ht="22" customHeight="1">
      <x:c r="F18" s="38"/>
      <x:c r="G18" s="34"/>
      <x:c r="H18" s="42" t="str">
        <x:f>IF(E18="","",IFERROR(VLOOKUP(E18,Listen!$A$7:$B$12,2,FALSE),0))</x:f>
      </x:c>
      <x:c r="I18" s="40" t="str">
        <x:f>IF(OR(D18="",F18=""),"",F18*H18)</x:f>
      </x:c>
    </x:row>
    <x:row r="19" ht="22" customHeight="1">
      <x:c r="F19" s="38"/>
      <x:c r="G19" s="34"/>
      <x:c r="H19" s="42" t="str">
        <x:f>IF(E19="","",IFERROR(VLOOKUP(E19,Listen!$A$7:$B$12,2,FALSE),0))</x:f>
      </x:c>
      <x:c r="I19" s="40" t="str">
        <x:f>IF(OR(D19="",F19=""),"",F19*H19)</x:f>
      </x:c>
    </x:row>
    <x:row r="20" ht="22" customHeight="1">
      <x:c r="F20" s="38"/>
      <x:c r="G20" s="34"/>
      <x:c r="H20" s="42" t="str">
        <x:f>IF(E20="","",IFERROR(VLOOKUP(E20,Listen!$A$7:$B$12,2,FALSE),0))</x:f>
      </x:c>
      <x:c r="I20" s="40" t="str">
        <x:f>IF(OR(D20="",F20=""),"",F20*H20)</x:f>
      </x:c>
    </x:row>
    <x:row r="21" ht="22" customHeight="1">
      <x:c r="F21" s="38"/>
      <x:c r="G21" s="34"/>
      <x:c r="H21" s="42" t="str">
        <x:f>IF(E21="","",IFERROR(VLOOKUP(E21,Listen!$A$7:$B$12,2,FALSE),0))</x:f>
      </x:c>
      <x:c r="I21" s="40" t="str">
        <x:f>IF(OR(D21="",F21=""),"",F21*H21)</x:f>
      </x:c>
    </x:row>
    <x:row r="22" ht="22" customHeight="1">
      <x:c r="F22" s="38"/>
      <x:c r="G22" s="34"/>
      <x:c r="H22" s="42" t="str">
        <x:f>IF(E22="","",IFERROR(VLOOKUP(E22,Listen!$A$7:$B$12,2,FALSE),0))</x:f>
      </x:c>
      <x:c r="I22" s="40" t="str">
        <x:f>IF(OR(D22="",F22=""),"",F22*H22)</x:f>
      </x:c>
    </x:row>
    <x:row r="23" ht="22" customHeight="1">
      <x:c r="F23" s="38"/>
      <x:c r="G23" s="34"/>
      <x:c r="H23" s="42" t="str">
        <x:f>IF(E23="","",IFERROR(VLOOKUP(E23,Listen!$A$7:$B$12,2,FALSE),0))</x:f>
      </x:c>
      <x:c r="I23" s="40" t="str">
        <x:f>IF(OR(D23="",F23=""),"",F23*H23)</x:f>
      </x:c>
    </x:row>
    <x:row r="24" ht="22" customHeight="1">
      <x:c r="F24" s="38"/>
      <x:c r="G24" s="34"/>
      <x:c r="H24" s="42" t="str">
        <x:f>IF(E24="","",IFERROR(VLOOKUP(E24,Listen!$A$7:$B$12,2,FALSE),0))</x:f>
      </x:c>
      <x:c r="I24" s="40" t="str">
        <x:f>IF(OR(D24="",F24=""),"",F24*H24)</x:f>
      </x:c>
    </x:row>
    <x:row r="25" ht="22" customHeight="1">
      <x:c r="F25" s="38"/>
      <x:c r="G25" s="34"/>
      <x:c r="H25" s="42" t="str">
        <x:f>IF(E25="","",IFERROR(VLOOKUP(E25,Listen!$A$7:$B$12,2,FALSE),0))</x:f>
      </x:c>
      <x:c r="I25" s="40" t="str">
        <x:f>IF(OR(D25="",F25=""),"",F25*H25)</x:f>
      </x:c>
    </x:row>
    <x:row r="26" ht="22" customHeight="1">
      <x:c r="F26" s="38"/>
      <x:c r="G26" s="34"/>
      <x:c r="H26" s="42" t="str">
        <x:f>IF(E26="","",IFERROR(VLOOKUP(E26,Listen!$A$7:$B$12,2,FALSE),0))</x:f>
      </x:c>
      <x:c r="I26" s="40" t="str">
        <x:f>IF(OR(D26="",F26=""),"",F26*H26)</x:f>
      </x:c>
    </x:row>
    <x:row r="27" ht="22" customHeight="1">
      <x:c r="F27" s="38"/>
      <x:c r="G27" s="34"/>
      <x:c r="H27" s="42" t="str">
        <x:f>IF(E27="","",IFERROR(VLOOKUP(E27,Listen!$A$7:$B$12,2,FALSE),0))</x:f>
      </x:c>
      <x:c r="I27" s="40" t="str">
        <x:f>IF(OR(D27="",F27=""),"",F27*H27)</x:f>
      </x:c>
    </x:row>
    <x:row r="28" ht="22" customHeight="1">
      <x:c r="F28" s="38"/>
      <x:c r="G28" s="34"/>
      <x:c r="H28" s="42" t="str">
        <x:f>IF(E28="","",IFERROR(VLOOKUP(E28,Listen!$A$7:$B$12,2,FALSE),0))</x:f>
      </x:c>
      <x:c r="I28" s="40" t="str">
        <x:f>IF(OR(D28="",F28=""),"",F28*H28)</x:f>
      </x:c>
    </x:row>
    <x:row r="29" ht="22" customHeight="1">
      <x:c r="F29" s="38"/>
      <x:c r="G29" s="34"/>
      <x:c r="H29" s="42" t="str">
        <x:f>IF(E29="","",IFERROR(VLOOKUP(E29,Listen!$A$7:$B$12,2,FALSE),0))</x:f>
      </x:c>
      <x:c r="I29" s="40" t="str">
        <x:f>IF(OR(D29="",F29=""),"",F29*H29)</x:f>
      </x:c>
    </x:row>
    <x:row r="30" ht="22" customHeight="1">
      <x:c r="F30" s="38"/>
      <x:c r="G30" s="34"/>
      <x:c r="H30" s="42" t="str">
        <x:f>IF(E30="","",IFERROR(VLOOKUP(E30,Listen!$A$7:$B$12,2,FALSE),0))</x:f>
      </x:c>
      <x:c r="I30" s="40" t="str">
        <x:f>IF(OR(D30="",F30=""),"",F30*H30)</x:f>
      </x:c>
    </x:row>
    <x:row r="31" ht="22" customHeight="1">
      <x:c r="F31" s="38"/>
      <x:c r="G31" s="34"/>
      <x:c r="H31" s="42" t="str">
        <x:f>IF(E31="","",IFERROR(VLOOKUP(E31,Listen!$A$7:$B$12,2,FALSE),0))</x:f>
      </x:c>
      <x:c r="I31" s="40" t="str">
        <x:f>IF(OR(D31="",F31=""),"",F31*H31)</x:f>
      </x:c>
    </x:row>
    <x:row r="32" ht="22" customHeight="1">
      <x:c r="F32" s="38"/>
      <x:c r="G32" s="34"/>
      <x:c r="H32" s="42" t="str">
        <x:f>IF(E32="","",IFERROR(VLOOKUP(E32,Listen!$A$7:$B$12,2,FALSE),0))</x:f>
      </x:c>
      <x:c r="I32" s="40" t="str">
        <x:f>IF(OR(D32="",F32=""),"",F32*H32)</x:f>
      </x:c>
    </x:row>
    <x:row r="33" ht="22" customHeight="1">
      <x:c r="F33" s="38"/>
      <x:c r="G33" s="34"/>
      <x:c r="H33" s="42" t="str">
        <x:f>IF(E33="","",IFERROR(VLOOKUP(E33,Listen!$A$7:$B$12,2,FALSE),0))</x:f>
      </x:c>
      <x:c r="I33" s="40" t="str">
        <x:f>IF(OR(D33="",F33=""),"",F33*H33)</x:f>
      </x:c>
    </x:row>
    <x:row r="34" ht="22" customHeight="1">
      <x:c r="F34" s="38"/>
      <x:c r="G34" s="34"/>
      <x:c r="H34" s="42" t="str">
        <x:f>IF(E34="","",IFERROR(VLOOKUP(E34,Listen!$A$7:$B$12,2,FALSE),0))</x:f>
      </x:c>
      <x:c r="I34" s="40" t="str">
        <x:f>IF(OR(D34="",F34=""),"",F34*H34)</x:f>
      </x:c>
    </x:row>
    <x:row r="35" ht="22" customHeight="1">
      <x:c r="F35" s="38"/>
      <x:c r="G35" s="34"/>
      <x:c r="H35" s="42" t="str">
        <x:f>IF(E35="","",IFERROR(VLOOKUP(E35,Listen!$A$7:$B$12,2,FALSE),0))</x:f>
      </x:c>
      <x:c r="I35" s="40" t="str">
        <x:f>IF(OR(D35="",F35=""),"",F35*H35)</x:f>
      </x:c>
    </x:row>
    <x:row r="36" ht="22" customHeight="1">
      <x:c r="F36" s="38"/>
      <x:c r="G36" s="34"/>
      <x:c r="H36" s="42" t="str">
        <x:f>IF(E36="","",IFERROR(VLOOKUP(E36,Listen!$A$7:$B$12,2,FALSE),0))</x:f>
      </x:c>
      <x:c r="I36" s="40" t="str">
        <x:f>IF(OR(D36="",F36=""),"",F36*H36)</x:f>
      </x:c>
    </x:row>
    <x:row r="37" ht="22" customHeight="1">
      <x:c r="F37" s="38"/>
      <x:c r="G37" s="34"/>
      <x:c r="H37" s="42" t="str">
        <x:f>IF(E37="","",IFERROR(VLOOKUP(E37,Listen!$A$7:$B$12,2,FALSE),0))</x:f>
      </x:c>
      <x:c r="I37" s="40" t="str">
        <x:f>IF(OR(D37="",F37=""),"",F37*H37)</x:f>
      </x:c>
    </x:row>
    <x:row r="38" ht="22" customHeight="1">
      <x:c r="F38" s="38"/>
      <x:c r="G38" s="34"/>
      <x:c r="H38" s="42" t="str">
        <x:f>IF(E38="","",IFERROR(VLOOKUP(E38,Listen!$A$7:$B$12,2,FALSE),0))</x:f>
      </x:c>
      <x:c r="I38" s="40" t="str">
        <x:f>IF(OR(D38="",F38=""),"",F38*H38)</x:f>
      </x:c>
    </x:row>
    <x:row r="39" ht="22" customHeight="1">
      <x:c r="F39" s="38"/>
      <x:c r="G39" s="34"/>
      <x:c r="H39" s="42" t="str">
        <x:f>IF(E39="","",IFERROR(VLOOKUP(E39,Listen!$A$7:$B$12,2,FALSE),0))</x:f>
      </x:c>
      <x:c r="I39" s="40" t="str">
        <x:f>IF(OR(D39="",F39=""),"",F39*H39)</x:f>
      </x:c>
    </x:row>
    <x:row r="40" ht="22" customHeight="1">
      <x:c r="F40" s="38"/>
      <x:c r="G40" s="34"/>
      <x:c r="H40" s="42" t="str">
        <x:f>IF(E40="","",IFERROR(VLOOKUP(E40,Listen!$A$7:$B$12,2,FALSE),0))</x:f>
      </x:c>
      <x:c r="I40" s="40" t="str">
        <x:f>IF(OR(D40="",F40=""),"",F40*H40)</x:f>
      </x:c>
    </x:row>
    <x:row r="41" ht="22" customHeight="1">
      <x:c r="F41" s="38"/>
      <x:c r="G41" s="34"/>
      <x:c r="H41" s="42" t="str">
        <x:f>IF(E41="","",IFERROR(VLOOKUP(E41,Listen!$A$7:$B$12,2,FALSE),0))</x:f>
      </x:c>
      <x:c r="I41" s="40" t="str">
        <x:f>IF(OR(D41="",F41=""),"",F41*H41)</x:f>
      </x:c>
    </x:row>
    <x:row r="42" ht="22" customHeight="1">
      <x:c r="F42" s="38"/>
      <x:c r="G42" s="34"/>
      <x:c r="H42" s="42" t="str">
        <x:f>IF(E42="","",IFERROR(VLOOKUP(E42,Listen!$A$7:$B$12,2,FALSE),0))</x:f>
      </x:c>
      <x:c r="I42" s="40" t="str">
        <x:f>IF(OR(D42="",F42=""),"",F42*H42)</x:f>
      </x:c>
    </x:row>
    <x:row r="43" ht="22" customHeight="1">
      <x:c r="F43" s="38"/>
      <x:c r="G43" s="34"/>
      <x:c r="H43" s="42" t="str">
        <x:f>IF(E43="","",IFERROR(VLOOKUP(E43,Listen!$A$7:$B$12,2,FALSE),0))</x:f>
      </x:c>
      <x:c r="I43" s="40" t="str">
        <x:f>IF(OR(D43="",F43=""),"",F43*H43)</x:f>
      </x:c>
    </x:row>
    <x:row r="44" ht="22" customHeight="1">
      <x:c r="F44" s="38"/>
      <x:c r="G44" s="34"/>
      <x:c r="H44" s="42" t="str">
        <x:f>IF(E44="","",IFERROR(VLOOKUP(E44,Listen!$A$7:$B$12,2,FALSE),0))</x:f>
      </x:c>
      <x:c r="I44" s="40" t="str">
        <x:f>IF(OR(D44="",F44=""),"",F44*H44)</x:f>
      </x:c>
    </x:row>
    <x:row r="45" ht="22" customHeight="1">
      <x:c r="F45" s="38"/>
      <x:c r="G45" s="34"/>
      <x:c r="H45" s="42" t="str">
        <x:f>IF(E45="","",IFERROR(VLOOKUP(E45,Listen!$A$7:$B$12,2,FALSE),0))</x:f>
      </x:c>
      <x:c r="I45" s="40" t="str">
        <x:f>IF(OR(D45="",F45=""),"",F45*H45)</x:f>
      </x:c>
    </x:row>
    <x:row r="46" ht="22" customHeight="1">
      <x:c r="F46" s="38"/>
      <x:c r="G46" s="34"/>
      <x:c r="H46" s="42" t="str">
        <x:f>IF(E46="","",IFERROR(VLOOKUP(E46,Listen!$A$7:$B$12,2,FALSE),0))</x:f>
      </x:c>
      <x:c r="I46" s="40" t="str">
        <x:f>IF(OR(D46="",F46=""),"",F46*H46)</x:f>
      </x:c>
    </x:row>
    <x:row r="47" ht="22" customHeight="1">
      <x:c r="F47" s="38"/>
      <x:c r="G47" s="34"/>
      <x:c r="H47" s="42" t="str">
        <x:f>IF(E47="","",IFERROR(VLOOKUP(E47,Listen!$A$7:$B$12,2,FALSE),0))</x:f>
      </x:c>
      <x:c r="I47" s="40" t="str">
        <x:f>IF(OR(D47="",F47=""),"",F47*H47)</x:f>
      </x:c>
    </x:row>
    <x:row r="48" ht="22" customHeight="1">
      <x:c r="F48" s="38"/>
      <x:c r="G48" s="34"/>
      <x:c r="H48" s="42" t="str">
        <x:f>IF(E48="","",IFERROR(VLOOKUP(E48,Listen!$A$7:$B$12,2,FALSE),0))</x:f>
      </x:c>
      <x:c r="I48" s="40" t="str">
        <x:f>IF(OR(D48="",F48=""),"",F48*H48)</x:f>
      </x:c>
    </x:row>
    <x:row r="49" ht="22" customHeight="1">
      <x:c r="F49" s="38"/>
      <x:c r="G49" s="34"/>
      <x:c r="H49" s="42" t="str">
        <x:f>IF(E49="","",IFERROR(VLOOKUP(E49,Listen!$A$7:$B$12,2,FALSE),0))</x:f>
      </x:c>
      <x:c r="I49" s="40" t="str">
        <x:f>IF(OR(D49="",F49=""),"",F49*H49)</x:f>
      </x:c>
    </x:row>
    <x:row r="50" ht="22" customHeight="1">
      <x:c r="F50" s="38"/>
      <x:c r="G50" s="34"/>
      <x:c r="H50" s="42" t="str">
        <x:f>IF(E50="","",IFERROR(VLOOKUP(E50,Listen!$A$7:$B$12,2,FALSE),0))</x:f>
      </x:c>
      <x:c r="I50" s="40" t="str">
        <x:f>IF(OR(D50="",F50=""),"",F50*H50)</x:f>
      </x:c>
    </x:row>
    <x:row r="51" ht="22" customHeight="1">
      <x:c r="F51" s="38"/>
      <x:c r="G51" s="34"/>
      <x:c r="H51" s="42" t="str">
        <x:f>IF(E51="","",IFERROR(VLOOKUP(E51,Listen!$A$7:$B$12,2,FALSE),0))</x:f>
      </x:c>
      <x:c r="I51" s="40" t="str">
        <x:f>IF(OR(D51="",F51=""),"",F51*H51)</x:f>
      </x:c>
    </x:row>
    <x:row r="52" ht="22" customHeight="1">
      <x:c r="F52" s="38"/>
      <x:c r="G52" s="34"/>
      <x:c r="H52" s="42" t="str">
        <x:f>IF(E52="","",IFERROR(VLOOKUP(E52,Listen!$A$7:$B$12,2,FALSE),0))</x:f>
      </x:c>
      <x:c r="I52" s="40" t="str">
        <x:f>IF(OR(D52="",F52=""),"",F52*H52)</x:f>
      </x:c>
    </x:row>
    <x:row r="53" ht="22" customHeight="1">
      <x:c r="F53" s="38"/>
      <x:c r="G53" s="34"/>
      <x:c r="H53" s="42" t="str">
        <x:f>IF(E53="","",IFERROR(VLOOKUP(E53,Listen!$A$7:$B$12,2,FALSE),0))</x:f>
      </x:c>
      <x:c r="I53" s="40" t="str">
        <x:f>IF(OR(D53="",F53=""),"",F53*H53)</x:f>
      </x:c>
    </x:row>
    <x:row r="54" ht="22" customHeight="1">
      <x:c r="F54" s="38"/>
      <x:c r="G54" s="34"/>
      <x:c r="H54" s="42" t="str">
        <x:f>IF(E54="","",IFERROR(VLOOKUP(E54,Listen!$A$7:$B$12,2,FALSE),0))</x:f>
      </x:c>
      <x:c r="I54" s="40" t="str">
        <x:f>IF(OR(D54="",F54=""),"",F54*H54)</x:f>
      </x:c>
    </x:row>
    <x:row r="55" ht="22" customHeight="1">
      <x:c r="F55" s="38"/>
      <x:c r="G55" s="34"/>
      <x:c r="H55" s="42" t="str">
        <x:f>IF(E55="","",IFERROR(VLOOKUP(E55,Listen!$A$7:$B$12,2,FALSE),0))</x:f>
      </x:c>
      <x:c r="I55" s="40" t="str">
        <x:f>IF(OR(D55="",F55=""),"",F55*H55)</x:f>
      </x:c>
    </x:row>
    <x:row r="56" ht="22" customHeight="1">
      <x:c r="F56" s="38"/>
      <x:c r="G56" s="34"/>
      <x:c r="H56" s="42" t="str">
        <x:f>IF(E56="","",IFERROR(VLOOKUP(E56,Listen!$A$7:$B$12,2,FALSE),0))</x:f>
      </x:c>
      <x:c r="I56" s="40" t="str">
        <x:f>IF(OR(D56="",F56=""),"",F56*H56)</x:f>
      </x:c>
    </x:row>
    <x:row r="57" ht="22" customHeight="1">
      <x:c r="F57" s="38"/>
      <x:c r="G57" s="34"/>
      <x:c r="H57" s="42" t="str">
        <x:f>IF(E57="","",IFERROR(VLOOKUP(E57,Listen!$A$7:$B$12,2,FALSE),0))</x:f>
      </x:c>
      <x:c r="I57" s="40" t="str">
        <x:f>IF(OR(D57="",F57=""),"",F57*H57)</x:f>
      </x:c>
    </x:row>
    <x:row r="58" ht="22" customHeight="1">
      <x:c r="F58" s="38"/>
      <x:c r="G58" s="34"/>
      <x:c r="H58" s="42" t="str">
        <x:f>IF(E58="","",IFERROR(VLOOKUP(E58,Listen!$A$7:$B$12,2,FALSE),0))</x:f>
      </x:c>
      <x:c r="I58" s="40" t="str">
        <x:f>IF(OR(D58="",F58=""),"",F58*H58)</x:f>
      </x:c>
    </x:row>
    <x:row r="59" ht="22" customHeight="1">
      <x:c r="F59" s="38"/>
      <x:c r="G59" s="34"/>
      <x:c r="H59" s="42" t="str">
        <x:f>IF(E59="","",IFERROR(VLOOKUP(E59,Listen!$A$7:$B$12,2,FALSE),0))</x:f>
      </x:c>
      <x:c r="I59" s="40" t="str">
        <x:f>IF(OR(D59="",F59=""),"",F59*H59)</x:f>
      </x:c>
    </x:row>
    <x:row r="60" ht="22" customHeight="1">
      <x:c r="F60" s="38"/>
      <x:c r="G60" s="34"/>
      <x:c r="H60" s="42" t="str">
        <x:f>IF(E60="","",IFERROR(VLOOKUP(E60,Listen!$A$7:$B$12,2,FALSE),0))</x:f>
      </x:c>
      <x:c r="I60" s="40" t="str">
        <x:f>IF(OR(D60="",F60=""),"",F60*H60)</x:f>
      </x:c>
    </x:row>
    <x:row r="61" ht="22" customHeight="1">
      <x:c r="F61" s="38"/>
      <x:c r="G61" s="34"/>
      <x:c r="H61" s="42" t="str">
        <x:f>IF(E61="","",IFERROR(VLOOKUP(E61,Listen!$A$7:$B$12,2,FALSE),0))</x:f>
      </x:c>
      <x:c r="I61" s="40" t="str">
        <x:f>IF(OR(D61="",F61=""),"",F61*H61)</x:f>
      </x:c>
    </x:row>
    <x:row r="62" ht="22" customHeight="1">
      <x:c r="F62" s="38"/>
      <x:c r="G62" s="34"/>
      <x:c r="H62" s="42" t="str">
        <x:f>IF(E62="","",IFERROR(VLOOKUP(E62,Listen!$A$7:$B$12,2,FALSE),0))</x:f>
      </x:c>
      <x:c r="I62" s="40" t="str">
        <x:f>IF(OR(D62="",F62=""),"",F62*H62)</x:f>
      </x:c>
    </x:row>
    <x:row r="63" ht="22" customHeight="1">
      <x:c r="F63" s="38"/>
      <x:c r="G63" s="34"/>
      <x:c r="H63" s="42" t="str">
        <x:f>IF(E63="","",IFERROR(VLOOKUP(E63,Listen!$A$7:$B$12,2,FALSE),0))</x:f>
      </x:c>
      <x:c r="I63" s="40" t="str">
        <x:f>IF(OR(D63="",F63=""),"",F63*H63)</x:f>
      </x:c>
    </x:row>
    <x:row r="64" ht="22" customHeight="1">
      <x:c r="F64" s="38"/>
      <x:c r="G64" s="34"/>
      <x:c r="H64" s="42" t="str">
        <x:f>IF(E64="","",IFERROR(VLOOKUP(E64,Listen!$A$7:$B$12,2,FALSE),0))</x:f>
      </x:c>
      <x:c r="I64" s="40" t="str">
        <x:f>IF(OR(D64="",F64=""),"",F64*H64)</x:f>
      </x:c>
    </x:row>
    <x:row r="65" ht="22" customHeight="1">
      <x:c r="F65" s="38"/>
      <x:c r="G65" s="34"/>
      <x:c r="H65" s="42" t="str">
        <x:f>IF(E65="","",IFERROR(VLOOKUP(E65,Listen!$A$7:$B$12,2,FALSE),0))</x:f>
      </x:c>
      <x:c r="I65" s="40" t="str">
        <x:f>IF(OR(D65="",F65=""),"",F65*H65)</x:f>
      </x:c>
    </x:row>
    <x:row r="66" ht="22" customHeight="1">
      <x:c r="F66" s="38"/>
      <x:c r="G66" s="34"/>
      <x:c r="H66" s="42" t="str">
        <x:f>IF(E66="","",IFERROR(VLOOKUP(E66,Listen!$A$7:$B$12,2,FALSE),0))</x:f>
      </x:c>
      <x:c r="I66" s="40" t="str">
        <x:f>IF(OR(D66="",F66=""),"",F66*H66)</x:f>
      </x:c>
    </x:row>
    <x:row r="67" ht="22" customHeight="1">
      <x:c r="F67" s="38"/>
      <x:c r="G67" s="34"/>
      <x:c r="H67" s="42" t="str">
        <x:f>IF(E67="","",IFERROR(VLOOKUP(E67,Listen!$A$7:$B$12,2,FALSE),0))</x:f>
      </x:c>
      <x:c r="I67" s="40" t="str">
        <x:f>IF(OR(D67="",F67=""),"",F67*H67)</x:f>
      </x:c>
    </x:row>
    <x:row r="68" ht="22" customHeight="1">
      <x:c r="F68" s="38"/>
      <x:c r="G68" s="34"/>
      <x:c r="H68" s="42" t="str">
        <x:f>IF(E68="","",IFERROR(VLOOKUP(E68,Listen!$A$7:$B$12,2,FALSE),0))</x:f>
      </x:c>
      <x:c r="I68" s="40" t="str">
        <x:f>IF(OR(D68="",F68=""),"",F68*H68)</x:f>
      </x:c>
    </x:row>
    <x:row r="69" ht="22" customHeight="1">
      <x:c r="F69" s="38"/>
      <x:c r="G69" s="34"/>
      <x:c r="H69" s="42" t="str">
        <x:f>IF(E69="","",IFERROR(VLOOKUP(E69,Listen!$A$7:$B$12,2,FALSE),0))</x:f>
      </x:c>
      <x:c r="I69" s="40" t="str">
        <x:f>IF(OR(D69="",F69=""),"",F69*H69)</x:f>
      </x:c>
    </x:row>
    <x:row r="70" ht="22" customHeight="1">
      <x:c r="F70" s="38"/>
      <x:c r="G70" s="34"/>
      <x:c r="H70" s="42" t="str">
        <x:f>IF(E70="","",IFERROR(VLOOKUP(E70,Listen!$A$7:$B$12,2,FALSE),0))</x:f>
      </x:c>
      <x:c r="I70" s="40" t="str">
        <x:f>IF(OR(D70="",F70=""),"",F70*H70)</x:f>
      </x:c>
    </x:row>
    <x:row r="71" ht="22" customHeight="1">
      <x:c r="F71" s="38"/>
      <x:c r="G71" s="34"/>
      <x:c r="H71" s="42" t="str">
        <x:f>IF(E71="","",IFERROR(VLOOKUP(E71,Listen!$A$7:$B$12,2,FALSE),0))</x:f>
      </x:c>
      <x:c r="I71" s="40" t="str">
        <x:f>IF(OR(D71="",F71=""),"",F71*H71)</x:f>
      </x:c>
    </x:row>
    <x:row r="72" ht="22" customHeight="1">
      <x:c r="F72" s="38"/>
      <x:c r="G72" s="34"/>
      <x:c r="H72" s="42" t="str">
        <x:f>IF(E72="","",IFERROR(VLOOKUP(E72,Listen!$A$7:$B$12,2,FALSE),0))</x:f>
      </x:c>
      <x:c r="I72" s="40" t="str">
        <x:f>IF(OR(D72="",F72=""),"",F72*H72)</x:f>
      </x:c>
    </x:row>
    <x:row r="73" ht="22" customHeight="1">
      <x:c r="F73" s="38"/>
      <x:c r="G73" s="34"/>
      <x:c r="H73" s="42" t="str">
        <x:f>IF(E73="","",IFERROR(VLOOKUP(E73,Listen!$A$7:$B$12,2,FALSE),0))</x:f>
      </x:c>
      <x:c r="I73" s="40" t="str">
        <x:f>IF(OR(D73="",F73=""),"",F73*H73)</x:f>
      </x:c>
    </x:row>
    <x:row r="74" ht="22" customHeight="1">
      <x:c r="F74" s="38"/>
      <x:c r="G74" s="34"/>
      <x:c r="H74" s="42" t="str">
        <x:f>IF(E74="","",IFERROR(VLOOKUP(E74,Listen!$A$7:$B$12,2,FALSE),0))</x:f>
      </x:c>
      <x:c r="I74" s="40" t="str">
        <x:f>IF(OR(D74="",F74=""),"",F74*H74)</x:f>
      </x:c>
    </x:row>
    <x:row r="75" ht="22" customHeight="1">
      <x:c r="F75" s="38"/>
      <x:c r="G75" s="34"/>
      <x:c r="H75" s="42" t="str">
        <x:f>IF(E75="","",IFERROR(VLOOKUP(E75,Listen!$A$7:$B$12,2,FALSE),0))</x:f>
      </x:c>
      <x:c r="I75" s="40" t="str">
        <x:f>IF(OR(D75="",F75=""),"",F75*H75)</x:f>
      </x:c>
    </x:row>
    <x:row r="76" ht="22" customHeight="1">
      <x:c r="F76" s="38"/>
      <x:c r="G76" s="34"/>
      <x:c r="H76" s="42" t="str">
        <x:f>IF(E76="","",IFERROR(VLOOKUP(E76,Listen!$A$7:$B$12,2,FALSE),0))</x:f>
      </x:c>
      <x:c r="I76" s="40" t="str">
        <x:f>IF(OR(D76="",F76=""),"",F76*H76)</x:f>
      </x:c>
    </x:row>
    <x:row r="77" ht="22" customHeight="1">
      <x:c r="F77" s="38"/>
      <x:c r="G77" s="34"/>
      <x:c r="H77" s="42" t="str">
        <x:f>IF(E77="","",IFERROR(VLOOKUP(E77,Listen!$A$7:$B$12,2,FALSE),0))</x:f>
      </x:c>
      <x:c r="I77" s="40" t="str">
        <x:f>IF(OR(D77="",F77=""),"",F77*H77)</x:f>
      </x:c>
    </x:row>
    <x:row r="78" ht="22" customHeight="1">
      <x:c r="F78" s="38"/>
      <x:c r="G78" s="34"/>
      <x:c r="H78" s="42" t="str">
        <x:f>IF(E78="","",IFERROR(VLOOKUP(E78,Listen!$A$7:$B$12,2,FALSE),0))</x:f>
      </x:c>
      <x:c r="I78" s="40" t="str">
        <x:f>IF(OR(D78="",F78=""),"",F78*H78)</x:f>
      </x:c>
    </x:row>
    <x:row r="79" ht="22" customHeight="1">
      <x:c r="F79" s="38"/>
      <x:c r="G79" s="34"/>
      <x:c r="H79" s="42" t="str">
        <x:f>IF(E79="","",IFERROR(VLOOKUP(E79,Listen!$A$7:$B$12,2,FALSE),0))</x:f>
      </x:c>
      <x:c r="I79" s="40" t="str">
        <x:f>IF(OR(D79="",F79=""),"",F79*H79)</x:f>
      </x:c>
    </x:row>
    <x:row r="80" ht="22" customHeight="1">
      <x:c r="F80" s="38"/>
      <x:c r="G80" s="34"/>
      <x:c r="H80" s="42" t="str">
        <x:f>IF(E80="","",IFERROR(VLOOKUP(E80,Listen!$A$7:$B$12,2,FALSE),0))</x:f>
      </x:c>
      <x:c r="I80" s="40" t="str">
        <x:f>IF(OR(D80="",F80=""),"",F80*H80)</x:f>
      </x:c>
    </x:row>
    <x:row r="81" ht="22" customHeight="1">
      <x:c r="F81" s="38"/>
      <x:c r="G81" s="34"/>
      <x:c r="H81" s="42" t="str">
        <x:f>IF(E81="","",IFERROR(VLOOKUP(E81,Listen!$A$7:$B$12,2,FALSE),0))</x:f>
      </x:c>
      <x:c r="I81" s="40" t="str">
        <x:f>IF(OR(D81="",F81=""),"",F81*H81)</x:f>
      </x:c>
    </x:row>
    <x:row r="82" ht="22" customHeight="1">
      <x:c r="F82" s="38"/>
      <x:c r="G82" s="34"/>
      <x:c r="H82" s="42" t="str">
        <x:f>IF(E82="","",IFERROR(VLOOKUP(E82,Listen!$A$7:$B$12,2,FALSE),0))</x:f>
      </x:c>
      <x:c r="I82" s="40" t="str">
        <x:f>IF(OR(D82="",F82=""),"",F82*H82)</x:f>
      </x:c>
    </x:row>
    <x:row r="83" ht="22" customHeight="1">
      <x:c r="F83" s="38"/>
      <x:c r="G83" s="34"/>
      <x:c r="H83" s="42" t="str">
        <x:f>IF(E83="","",IFERROR(VLOOKUP(E83,Listen!$A$7:$B$12,2,FALSE),0))</x:f>
      </x:c>
      <x:c r="I83" s="40" t="str">
        <x:f>IF(OR(D83="",F83=""),"",F83*H83)</x:f>
      </x:c>
    </x:row>
    <x:row r="84" ht="22" customHeight="1">
      <x:c r="F84" s="38"/>
      <x:c r="G84" s="34"/>
      <x:c r="H84" s="42" t="str">
        <x:f>IF(E84="","",IFERROR(VLOOKUP(E84,Listen!$A$7:$B$12,2,FALSE),0))</x:f>
      </x:c>
      <x:c r="I84" s="40" t="str">
        <x:f>IF(OR(D84="",F84=""),"",F84*H84)</x:f>
      </x:c>
    </x:row>
    <x:row r="85" ht="22" customHeight="1">
      <x:c r="F85" s="38"/>
      <x:c r="G85" s="34"/>
      <x:c r="H85" s="42" t="str">
        <x:f>IF(E85="","",IFERROR(VLOOKUP(E85,Listen!$A$7:$B$12,2,FALSE),0))</x:f>
      </x:c>
      <x:c r="I85" s="40" t="str">
        <x:f>IF(OR(D85="",F85=""),"",F85*H85)</x:f>
      </x:c>
    </x:row>
    <x:row r="86" ht="22" customHeight="1">
      <x:c r="F86" s="38"/>
      <x:c r="G86" s="34"/>
      <x:c r="H86" s="42" t="str">
        <x:f>IF(E86="","",IFERROR(VLOOKUP(E86,Listen!$A$7:$B$12,2,FALSE),0))</x:f>
      </x:c>
      <x:c r="I86" s="40" t="str">
        <x:f>IF(OR(D86="",F86=""),"",F86*H86)</x:f>
      </x:c>
    </x:row>
    <x:row r="87" ht="22" customHeight="1">
      <x:c r="F87" s="38"/>
      <x:c r="G87" s="34"/>
      <x:c r="H87" s="42" t="str">
        <x:f>IF(E87="","",IFERROR(VLOOKUP(E87,Listen!$A$7:$B$12,2,FALSE),0))</x:f>
      </x:c>
      <x:c r="I87" s="40" t="str">
        <x:f>IF(OR(D87="",F87=""),"",F87*H87)</x:f>
      </x:c>
    </x:row>
    <x:row r="88" ht="22" customHeight="1">
      <x:c r="F88" s="38"/>
      <x:c r="G88" s="34"/>
      <x:c r="H88" s="42" t="str">
        <x:f>IF(E88="","",IFERROR(VLOOKUP(E88,Listen!$A$7:$B$12,2,FALSE),0))</x:f>
      </x:c>
      <x:c r="I88" s="40" t="str">
        <x:f>IF(OR(D88="",F88=""),"",F88*H88)</x:f>
      </x:c>
    </x:row>
    <x:row r="89" ht="22" customHeight="1">
      <x:c r="F89" s="38"/>
      <x:c r="G89" s="34"/>
      <x:c r="H89" s="42" t="str">
        <x:f>IF(E89="","",IFERROR(VLOOKUP(E89,Listen!$A$7:$B$12,2,FALSE),0))</x:f>
      </x:c>
      <x:c r="I89" s="40" t="str">
        <x:f>IF(OR(D89="",F89=""),"",F89*H89)</x:f>
      </x:c>
    </x:row>
    <x:row r="90" ht="22" customHeight="1">
      <x:c r="F90" s="38"/>
      <x:c r="G90" s="34"/>
      <x:c r="H90" s="42" t="str">
        <x:f>IF(E90="","",IFERROR(VLOOKUP(E90,Listen!$A$7:$B$12,2,FALSE),0))</x:f>
      </x:c>
      <x:c r="I90" s="40" t="str">
        <x:f>IF(OR(D90="",F90=""),"",F90*H90)</x:f>
      </x:c>
    </x:row>
    <x:row r="91" ht="22" customHeight="1">
      <x:c r="F91" s="38"/>
      <x:c r="G91" s="34"/>
      <x:c r="H91" s="42" t="str">
        <x:f>IF(E91="","",IFERROR(VLOOKUP(E91,Listen!$A$7:$B$12,2,FALSE),0))</x:f>
      </x:c>
      <x:c r="I91" s="40" t="str">
        <x:f>IF(OR(D91="",F91=""),"",F91*H91)</x:f>
      </x:c>
    </x:row>
    <x:row r="92" ht="22" customHeight="1">
      <x:c r="F92" s="38"/>
      <x:c r="G92" s="34"/>
      <x:c r="H92" s="42" t="str">
        <x:f>IF(E92="","",IFERROR(VLOOKUP(E92,Listen!$A$7:$B$12,2,FALSE),0))</x:f>
      </x:c>
      <x:c r="I92" s="40" t="str">
        <x:f>IF(OR(D92="",F92=""),"",F92*H92)</x:f>
      </x:c>
    </x:row>
    <x:row r="93" ht="22" customHeight="1">
      <x:c r="F93" s="38"/>
      <x:c r="G93" s="34"/>
      <x:c r="H93" s="42" t="str">
        <x:f>IF(E93="","",IFERROR(VLOOKUP(E93,Listen!$A$7:$B$12,2,FALSE),0))</x:f>
      </x:c>
      <x:c r="I93" s="40" t="str">
        <x:f>IF(OR(D93="",F93=""),"",F93*H93)</x:f>
      </x:c>
    </x:row>
    <x:row r="94" ht="22" customHeight="1">
      <x:c r="F94" s="38"/>
      <x:c r="G94" s="34"/>
      <x:c r="H94" s="42" t="str">
        <x:f>IF(E94="","",IFERROR(VLOOKUP(E94,Listen!$A$7:$B$12,2,FALSE),0))</x:f>
      </x:c>
      <x:c r="I94" s="40" t="str">
        <x:f>IF(OR(D94="",F94=""),"",F94*H94)</x:f>
      </x:c>
    </x:row>
    <x:row r="95" ht="22" customHeight="1">
      <x:c r="F95" s="38"/>
      <x:c r="G95" s="34"/>
      <x:c r="H95" s="42" t="str">
        <x:f>IF(E95="","",IFERROR(VLOOKUP(E95,Listen!$A$7:$B$12,2,FALSE),0))</x:f>
      </x:c>
      <x:c r="I95" s="40" t="str">
        <x:f>IF(OR(D95="",F95=""),"",F95*H95)</x:f>
      </x:c>
    </x:row>
    <x:row r="96" ht="22" customHeight="1">
      <x:c r="F96" s="38"/>
      <x:c r="G96" s="34"/>
      <x:c r="H96" s="42" t="str">
        <x:f>IF(E96="","",IFERROR(VLOOKUP(E96,Listen!$A$7:$B$12,2,FALSE),0))</x:f>
      </x:c>
      <x:c r="I96" s="40" t="str">
        <x:f>IF(OR(D96="",F96=""),"",F96*H96)</x:f>
      </x:c>
    </x:row>
    <x:row r="97" ht="22" customHeight="1">
      <x:c r="F97" s="38"/>
      <x:c r="G97" s="34"/>
      <x:c r="H97" s="42" t="str">
        <x:f>IF(E97="","",IFERROR(VLOOKUP(E97,Listen!$A$7:$B$12,2,FALSE),0))</x:f>
      </x:c>
      <x:c r="I97" s="40" t="str">
        <x:f>IF(OR(D97="",F97=""),"",F97*H97)</x:f>
      </x:c>
    </x:row>
    <x:row r="98" ht="22" customHeight="1">
      <x:c r="F98" s="38"/>
      <x:c r="G98" s="34"/>
      <x:c r="H98" s="42" t="str">
        <x:f>IF(E98="","",IFERROR(VLOOKUP(E98,Listen!$A$7:$B$12,2,FALSE),0))</x:f>
      </x:c>
      <x:c r="I98" s="40" t="str">
        <x:f>IF(OR(D98="",F98=""),"",F98*H98)</x:f>
      </x:c>
    </x:row>
    <x:row r="99" ht="22" customHeight="1">
      <x:c r="F99" s="38"/>
      <x:c r="G99" s="34"/>
      <x:c r="H99" s="42" t="str">
        <x:f>IF(E99="","",IFERROR(VLOOKUP(E99,Listen!$A$7:$B$12,2,FALSE),0))</x:f>
      </x:c>
      <x:c r="I99" s="40" t="str">
        <x:f>IF(OR(D99="",F99=""),"",F99*H99)</x:f>
      </x:c>
    </x:row>
    <x:row r="100" ht="22" customHeight="1">
      <x:c r="F100" s="38"/>
      <x:c r="G100" s="34"/>
      <x:c r="H100" s="42" t="str">
        <x:f>IF(E100="","",IFERROR(VLOOKUP(E100,Listen!$A$7:$B$12,2,FALSE),0))</x:f>
      </x:c>
      <x:c r="I100" s="40" t="str">
        <x:f>IF(OR(D100="",F100=""),"",F100*H100)</x:f>
      </x:c>
    </x:row>
    <x:row r="101" ht="22" customHeight="1">
      <x:c r="F101" s="38"/>
      <x:c r="G101" s="34"/>
      <x:c r="H101" s="42" t="str">
        <x:f>IF(E101="","",IFERROR(VLOOKUP(E101,Listen!$A$7:$B$12,2,FALSE),0))</x:f>
      </x:c>
      <x:c r="I101" s="40" t="str">
        <x:f>IF(OR(D101="",F101=""),"",F101*H101)</x:f>
      </x:c>
    </x:row>
    <x:row r="102" ht="22" customHeight="1">
      <x:c r="F102" s="38"/>
      <x:c r="G102" s="34"/>
      <x:c r="H102" s="42" t="str">
        <x:f>IF(E102="","",IFERROR(VLOOKUP(E102,Listen!$A$7:$B$12,2,FALSE),0))</x:f>
      </x:c>
      <x:c r="I102" s="40" t="str">
        <x:f>IF(OR(D102="",F102=""),"",F102*H102)</x:f>
      </x:c>
    </x:row>
    <x:row r="103" ht="22" customHeight="1">
      <x:c r="F103" s="38"/>
      <x:c r="G103" s="34"/>
      <x:c r="H103" s="42" t="str">
        <x:f>IF(E103="","",IFERROR(VLOOKUP(E103,Listen!$A$7:$B$12,2,FALSE),0))</x:f>
      </x:c>
      <x:c r="I103" s="40" t="str">
        <x:f>IF(OR(D103="",F103=""),"",F103*H103)</x:f>
      </x:c>
    </x:row>
    <x:row r="104" ht="22" customHeight="1">
      <x:c r="F104" s="38"/>
      <x:c r="G104" s="34"/>
      <x:c r="H104" s="42" t="str">
        <x:f>IF(E104="","",IFERROR(VLOOKUP(E104,Listen!$A$7:$B$12,2,FALSE),0))</x:f>
      </x:c>
      <x:c r="I104" s="40" t="str">
        <x:f>IF(OR(D104="",F104=""),"",F104*H104)</x:f>
      </x:c>
    </x:row>
    <x:row r="105" ht="22" customHeight="1">
      <x:c r="F105" s="38"/>
      <x:c r="G105" s="34"/>
      <x:c r="H105" s="42" t="str">
        <x:f>IF(E105="","",IFERROR(VLOOKUP(E105,Listen!$A$7:$B$12,2,FALSE),0))</x:f>
      </x:c>
      <x:c r="I105" s="40" t="str">
        <x:f>IF(OR(D105="",F105=""),"",F105*H105)</x:f>
      </x:c>
    </x:row>
    <x:row r="106" ht="22" customHeight="1">
      <x:c r="F106" s="38"/>
      <x:c r="G106" s="34"/>
      <x:c r="H106" s="42" t="str">
        <x:f>IF(E106="","",IFERROR(VLOOKUP(E106,Listen!$A$7:$B$12,2,FALSE),0))</x:f>
      </x:c>
      <x:c r="I106" s="40" t="str">
        <x:f>IF(OR(D106="",F106=""),"",F106*H106)</x:f>
      </x:c>
    </x:row>
    <x:row r="107" ht="22" customHeight="1">
      <x:c r="F107" s="38"/>
      <x:c r="G107" s="34"/>
      <x:c r="H107" s="42" t="str">
        <x:f>IF(E107="","",IFERROR(VLOOKUP(E107,Listen!$A$7:$B$12,2,FALSE),0))</x:f>
      </x:c>
      <x:c r="I107" s="40" t="str">
        <x:f>IF(OR(D107="",F107=""),"",F107*H107)</x:f>
      </x:c>
    </x:row>
    <x:row r="108" ht="22" customHeight="1">
      <x:c r="F108" s="38"/>
      <x:c r="G108" s="34"/>
      <x:c r="H108" s="42" t="str">
        <x:f>IF(E108="","",IFERROR(VLOOKUP(E108,Listen!$A$7:$B$12,2,FALSE),0))</x:f>
      </x:c>
      <x:c r="I108" s="40" t="str">
        <x:f>IF(OR(D108="",F108=""),"",F108*H108)</x:f>
      </x:c>
    </x:row>
    <x:row r="109" ht="22" customHeight="1">
      <x:c r="F109" s="38"/>
      <x:c r="G109" s="34"/>
      <x:c r="H109" s="42" t="str">
        <x:f>IF(E109="","",IFERROR(VLOOKUP(E109,Listen!$A$7:$B$12,2,FALSE),0))</x:f>
      </x:c>
      <x:c r="I109" s="40" t="str">
        <x:f>IF(OR(D109="",F109=""),"",F109*H109)</x:f>
      </x:c>
    </x:row>
    <x:row r="110" ht="22" customHeight="1">
      <x:c r="F110" s="38"/>
      <x:c r="G110" s="34"/>
      <x:c r="H110" s="42" t="str">
        <x:f>IF(E110="","",IFERROR(VLOOKUP(E110,Listen!$A$7:$B$12,2,FALSE),0))</x:f>
      </x:c>
      <x:c r="I110" s="40" t="str">
        <x:f>IF(OR(D110="",F110=""),"",F110*H110)</x:f>
      </x:c>
    </x:row>
    <x:row r="111" ht="22" customHeight="1">
      <x:c r="F111" s="38"/>
      <x:c r="G111" s="34"/>
      <x:c r="H111" s="42" t="str">
        <x:f>IF(E111="","",IFERROR(VLOOKUP(E111,Listen!$A$7:$B$12,2,FALSE),0))</x:f>
      </x:c>
      <x:c r="I111" s="40" t="str">
        <x:f>IF(OR(D111="",F111=""),"",F111*H111)</x:f>
      </x:c>
    </x:row>
    <x:row r="112" ht="22" customHeight="1">
      <x:c r="F112" s="38"/>
      <x:c r="G112" s="34"/>
      <x:c r="H112" s="42" t="str">
        <x:f>IF(E112="","",IFERROR(VLOOKUP(E112,Listen!$A$7:$B$12,2,FALSE),0))</x:f>
      </x:c>
      <x:c r="I112" s="40" t="str">
        <x:f>IF(OR(D112="",F112=""),"",F112*H112)</x:f>
      </x:c>
    </x:row>
    <x:row r="113" ht="22" customHeight="1">
      <x:c r="F113" s="38"/>
      <x:c r="G113" s="34"/>
      <x:c r="H113" s="42" t="str">
        <x:f>IF(E113="","",IFERROR(VLOOKUP(E113,Listen!$A$7:$B$12,2,FALSE),0))</x:f>
      </x:c>
      <x:c r="I113" s="40" t="str">
        <x:f>IF(OR(D113="",F113=""),"",F113*H113)</x:f>
      </x:c>
    </x:row>
    <x:row r="114" ht="22" customHeight="1">
      <x:c r="F114" s="38"/>
      <x:c r="G114" s="34"/>
      <x:c r="H114" s="42" t="str">
        <x:f>IF(E114="","",IFERROR(VLOOKUP(E114,Listen!$A$7:$B$12,2,FALSE),0))</x:f>
      </x:c>
      <x:c r="I114" s="40" t="str">
        <x:f>IF(OR(D114="",F114=""),"",F114*H114)</x:f>
      </x:c>
    </x:row>
    <x:row r="115" ht="22" customHeight="1">
      <x:c r="F115" s="38"/>
      <x:c r="G115" s="34"/>
      <x:c r="H115" s="42" t="str">
        <x:f>IF(E115="","",IFERROR(VLOOKUP(E115,Listen!$A$7:$B$12,2,FALSE),0))</x:f>
      </x:c>
      <x:c r="I115" s="40" t="str">
        <x:f>IF(OR(D115="",F115=""),"",F115*H115)</x:f>
      </x:c>
    </x:row>
    <x:row r="116" ht="22" customHeight="1">
      <x:c r="F116" s="38"/>
      <x:c r="G116" s="34"/>
      <x:c r="H116" s="42" t="str">
        <x:f>IF(E116="","",IFERROR(VLOOKUP(E116,Listen!$A$7:$B$12,2,FALSE),0))</x:f>
      </x:c>
      <x:c r="I116" s="40" t="str">
        <x:f>IF(OR(D116="",F116=""),"",F116*H116)</x:f>
      </x:c>
    </x:row>
    <x:row r="117" ht="22" customHeight="1">
      <x:c r="F117" s="38"/>
      <x:c r="G117" s="34"/>
      <x:c r="H117" s="42" t="str">
        <x:f>IF(E117="","",IFERROR(VLOOKUP(E117,Listen!$A$7:$B$12,2,FALSE),0))</x:f>
      </x:c>
      <x:c r="I117" s="40" t="str">
        <x:f>IF(OR(D117="",F117=""),"",F117*H117)</x:f>
      </x:c>
    </x:row>
    <x:row r="118" ht="22" customHeight="1">
      <x:c r="F118" s="38"/>
      <x:c r="G118" s="34"/>
      <x:c r="H118" s="42" t="str">
        <x:f>IF(E118="","",IFERROR(VLOOKUP(E118,Listen!$A$7:$B$12,2,FALSE),0))</x:f>
      </x:c>
      <x:c r="I118" s="40" t="str">
        <x:f>IF(OR(D118="",F118=""),"",F118*H118)</x:f>
      </x:c>
    </x:row>
    <x:row r="119" ht="22" customHeight="1">
      <x:c r="F119" s="38"/>
      <x:c r="G119" s="34"/>
      <x:c r="H119" s="42" t="str">
        <x:f>IF(E119="","",IFERROR(VLOOKUP(E119,Listen!$A$7:$B$12,2,FALSE),0))</x:f>
      </x:c>
      <x:c r="I119" s="40" t="str">
        <x:f>IF(OR(D119="",F119=""),"",F119*H119)</x:f>
      </x:c>
    </x:row>
    <x:row r="120" ht="22" customHeight="1">
      <x:c r="F120" s="38"/>
      <x:c r="G120" s="34"/>
      <x:c r="H120" s="42" t="str">
        <x:f>IF(E120="","",IFERROR(VLOOKUP(E120,Listen!$A$7:$B$12,2,FALSE),0))</x:f>
      </x:c>
      <x:c r="I120" s="40" t="str">
        <x:f>IF(OR(D120="",F120=""),"",F120*H120)</x:f>
      </x:c>
    </x:row>
    <x:row r="121" ht="22" customHeight="1">
      <x:c r="F121" s="38"/>
      <x:c r="G121" s="34"/>
      <x:c r="H121" s="42" t="str">
        <x:f>IF(E121="","",IFERROR(VLOOKUP(E121,Listen!$A$7:$B$12,2,FALSE),0))</x:f>
      </x:c>
      <x:c r="I121" s="40" t="str">
        <x:f>IF(OR(D121="",F121=""),"",F121*H121)</x:f>
      </x:c>
    </x:row>
    <x:row r="122" ht="22" customHeight="1">
      <x:c r="F122" s="38"/>
      <x:c r="G122" s="34"/>
      <x:c r="H122" s="42" t="str">
        <x:f>IF(E122="","",IFERROR(VLOOKUP(E122,Listen!$A$7:$B$12,2,FALSE),0))</x:f>
      </x:c>
      <x:c r="I122" s="40" t="str">
        <x:f>IF(OR(D122="",F122=""),"",F122*H122)</x:f>
      </x:c>
    </x:row>
    <x:row r="123" ht="22" customHeight="1">
      <x:c r="F123" s="38"/>
      <x:c r="G123" s="34"/>
      <x:c r="H123" s="42" t="str">
        <x:f>IF(E123="","",IFERROR(VLOOKUP(E123,Listen!$A$7:$B$12,2,FALSE),0))</x:f>
      </x:c>
      <x:c r="I123" s="40" t="str">
        <x:f>IF(OR(D123="",F123=""),"",F123*H123)</x:f>
      </x:c>
    </x:row>
    <x:row r="124" ht="22" customHeight="1">
      <x:c r="F124" s="38"/>
      <x:c r="G124" s="34"/>
      <x:c r="H124" s="42" t="str">
        <x:f>IF(E124="","",IFERROR(VLOOKUP(E124,Listen!$A$7:$B$12,2,FALSE),0))</x:f>
      </x:c>
      <x:c r="I124" s="40" t="str">
        <x:f>IF(OR(D124="",F124=""),"",F124*H124)</x:f>
      </x:c>
    </x:row>
    <x:row r="125" ht="22" customHeight="1">
      <x:c r="F125" s="38"/>
      <x:c r="G125" s="34"/>
      <x:c r="H125" s="42" t="str">
        <x:f>IF(E125="","",IFERROR(VLOOKUP(E125,Listen!$A$7:$B$12,2,FALSE),0))</x:f>
      </x:c>
      <x:c r="I125" s="40" t="str">
        <x:f>IF(OR(D125="",F125=""),"",F125*H125)</x:f>
      </x:c>
    </x:row>
    <x:row r="126" ht="22" customHeight="1">
      <x:c r="F126" s="38"/>
      <x:c r="G126" s="34"/>
      <x:c r="H126" s="42" t="str">
        <x:f>IF(E126="","",IFERROR(VLOOKUP(E126,Listen!$A$7:$B$12,2,FALSE),0))</x:f>
      </x:c>
      <x:c r="I126" s="40" t="str">
        <x:f>IF(OR(D126="",F126=""),"",F126*H126)</x:f>
      </x:c>
    </x:row>
    <x:row r="127" ht="22" customHeight="1">
      <x:c r="F127" s="38"/>
      <x:c r="G127" s="34"/>
      <x:c r="H127" s="42" t="str">
        <x:f>IF(E127="","",IFERROR(VLOOKUP(E127,Listen!$A$7:$B$12,2,FALSE),0))</x:f>
      </x:c>
      <x:c r="I127" s="40" t="str">
        <x:f>IF(OR(D127="",F127=""),"",F127*H127)</x:f>
      </x:c>
    </x:row>
    <x:row r="128" ht="22" customHeight="1">
      <x:c r="F128" s="38"/>
      <x:c r="G128" s="34"/>
      <x:c r="H128" s="42" t="str">
        <x:f>IF(E128="","",IFERROR(VLOOKUP(E128,Listen!$A$7:$B$12,2,FALSE),0))</x:f>
      </x:c>
      <x:c r="I128" s="40" t="str">
        <x:f>IF(OR(D128="",F128=""),"",F128*H128)</x:f>
      </x:c>
    </x:row>
    <x:row r="129" ht="22" customHeight="1">
      <x:c r="F129" s="38"/>
      <x:c r="G129" s="34"/>
      <x:c r="H129" s="42" t="str">
        <x:f>IF(E129="","",IFERROR(VLOOKUP(E129,Listen!$A$7:$B$12,2,FALSE),0))</x:f>
      </x:c>
      <x:c r="I129" s="40" t="str">
        <x:f>IF(OR(D129="",F129=""),"",F129*H129)</x:f>
      </x:c>
    </x:row>
    <x:row r="130" ht="22" customHeight="1">
      <x:c r="F130" s="38"/>
      <x:c r="G130" s="34"/>
      <x:c r="H130" s="42" t="str">
        <x:f>IF(E130="","",IFERROR(VLOOKUP(E130,Listen!$A$7:$B$12,2,FALSE),0))</x:f>
      </x:c>
      <x:c r="I130" s="40" t="str">
        <x:f>IF(OR(D130="",F130=""),"",F130*H130)</x:f>
      </x:c>
    </x:row>
    <x:row r="131" ht="22" customHeight="1">
      <x:c r="F131" s="38"/>
      <x:c r="G131" s="34"/>
      <x:c r="H131" s="42" t="str">
        <x:f>IF(E131="","",IFERROR(VLOOKUP(E131,Listen!$A$7:$B$12,2,FALSE),0))</x:f>
      </x:c>
      <x:c r="I131" s="40" t="str">
        <x:f>IF(OR(D131="",F131=""),"",F131*H131)</x:f>
      </x:c>
    </x:row>
    <x:row r="132" ht="22" customHeight="1">
      <x:c r="F132" s="38"/>
      <x:c r="G132" s="34"/>
      <x:c r="H132" s="42" t="str">
        <x:f>IF(E132="","",IFERROR(VLOOKUP(E132,Listen!$A$7:$B$12,2,FALSE),0))</x:f>
      </x:c>
      <x:c r="I132" s="40" t="str">
        <x:f>IF(OR(D132="",F132=""),"",F132*H132)</x:f>
      </x:c>
    </x:row>
    <x:row r="133" ht="22" customHeight="1">
      <x:c r="F133" s="38"/>
      <x:c r="G133" s="34"/>
      <x:c r="H133" s="42" t="str">
        <x:f>IF(E133="","",IFERROR(VLOOKUP(E133,Listen!$A$7:$B$12,2,FALSE),0))</x:f>
      </x:c>
      <x:c r="I133" s="40" t="str">
        <x:f>IF(OR(D133="",F133=""),"",F133*H133)</x:f>
      </x:c>
    </x:row>
    <x:row r="134" ht="22" customHeight="1">
      <x:c r="F134" s="38"/>
      <x:c r="G134" s="34"/>
      <x:c r="H134" s="42" t="str">
        <x:f>IF(E134="","",IFERROR(VLOOKUP(E134,Listen!$A$7:$B$12,2,FALSE),0))</x:f>
      </x:c>
      <x:c r="I134" s="40" t="str">
        <x:f>IF(OR(D134="",F134=""),"",F134*H134)</x:f>
      </x:c>
    </x:row>
    <x:row r="135" ht="22" customHeight="1">
      <x:c r="F135" s="38"/>
      <x:c r="G135" s="34"/>
      <x:c r="H135" s="42" t="str">
        <x:f>IF(E135="","",IFERROR(VLOOKUP(E135,Listen!$A$7:$B$12,2,FALSE),0))</x:f>
      </x:c>
      <x:c r="I135" s="40" t="str">
        <x:f>IF(OR(D135="",F135=""),"",F135*H135)</x:f>
      </x:c>
    </x:row>
    <x:row r="136" ht="22" customHeight="1">
      <x:c r="F136" s="38"/>
      <x:c r="G136" s="34"/>
      <x:c r="H136" s="42" t="str">
        <x:f>IF(E136="","",IFERROR(VLOOKUP(E136,Listen!$A$7:$B$12,2,FALSE),0))</x:f>
      </x:c>
      <x:c r="I136" s="40" t="str">
        <x:f>IF(OR(D136="",F136=""),"",F136*H136)</x:f>
      </x:c>
    </x:row>
    <x:row r="137" ht="22" customHeight="1">
      <x:c r="F137" s="38"/>
      <x:c r="G137" s="34"/>
      <x:c r="H137" s="42" t="str">
        <x:f>IF(E137="","",IFERROR(VLOOKUP(E137,Listen!$A$7:$B$12,2,FALSE),0))</x:f>
      </x:c>
      <x:c r="I137" s="40" t="str">
        <x:f>IF(OR(D137="",F137=""),"",F137*H137)</x:f>
      </x:c>
    </x:row>
    <x:row r="138" ht="22" customHeight="1">
      <x:c r="F138" s="38"/>
      <x:c r="G138" s="34"/>
      <x:c r="H138" s="42" t="str">
        <x:f>IF(E138="","",IFERROR(VLOOKUP(E138,Listen!$A$7:$B$12,2,FALSE),0))</x:f>
      </x:c>
      <x:c r="I138" s="40" t="str">
        <x:f>IF(OR(D138="",F138=""),"",F138*H138)</x:f>
      </x:c>
    </x:row>
    <x:row r="139" ht="22" customHeight="1">
      <x:c r="F139" s="38"/>
      <x:c r="G139" s="34"/>
      <x:c r="H139" s="42" t="str">
        <x:f>IF(E139="","",IFERROR(VLOOKUP(E139,Listen!$A$7:$B$12,2,FALSE),0))</x:f>
      </x:c>
      <x:c r="I139" s="40" t="str">
        <x:f>IF(OR(D139="",F139=""),"",F139*H139)</x:f>
      </x:c>
    </x:row>
    <x:row r="140" ht="22" customHeight="1">
      <x:c r="F140" s="38"/>
      <x:c r="G140" s="34"/>
      <x:c r="H140" s="42" t="str">
        <x:f>IF(E140="","",IFERROR(VLOOKUP(E140,Listen!$A$7:$B$12,2,FALSE),0))</x:f>
      </x:c>
      <x:c r="I140" s="40" t="str">
        <x:f>IF(OR(D140="",F140=""),"",F140*H140)</x:f>
      </x:c>
    </x:row>
    <x:row r="141" ht="22" customHeight="1">
      <x:c r="F141" s="38"/>
      <x:c r="G141" s="34"/>
      <x:c r="H141" s="42" t="str">
        <x:f>IF(E141="","",IFERROR(VLOOKUP(E141,Listen!$A$7:$B$12,2,FALSE),0))</x:f>
      </x:c>
      <x:c r="I141" s="40" t="str">
        <x:f>IF(OR(D141="",F141=""),"",F141*H141)</x:f>
      </x:c>
    </x:row>
    <x:row r="142" ht="22" customHeight="1">
      <x:c r="F142" s="38"/>
      <x:c r="G142" s="34"/>
      <x:c r="H142" s="42" t="str">
        <x:f>IF(E142="","",IFERROR(VLOOKUP(E142,Listen!$A$7:$B$12,2,FALSE),0))</x:f>
      </x:c>
      <x:c r="I142" s="40" t="str">
        <x:f>IF(OR(D142="",F142=""),"",F142*H142)</x:f>
      </x:c>
    </x:row>
    <x:row r="143" ht="22" customHeight="1">
      <x:c r="F143" s="38"/>
      <x:c r="G143" s="34"/>
      <x:c r="H143" s="42" t="str">
        <x:f>IF(E143="","",IFERROR(VLOOKUP(E143,Listen!$A$7:$B$12,2,FALSE),0))</x:f>
      </x:c>
      <x:c r="I143" s="40" t="str">
        <x:f>IF(OR(D143="",F143=""),"",F143*H143)</x:f>
      </x:c>
    </x:row>
    <x:row r="144" ht="22" customHeight="1">
      <x:c r="F144" s="38"/>
      <x:c r="G144" s="34"/>
      <x:c r="H144" s="42" t="str">
        <x:f>IF(E144="","",IFERROR(VLOOKUP(E144,Listen!$A$7:$B$12,2,FALSE),0))</x:f>
      </x:c>
      <x:c r="I144" s="40" t="str">
        <x:f>IF(OR(D144="",F144=""),"",F144*H144)</x:f>
      </x:c>
    </x:row>
    <x:row r="145" ht="22" customHeight="1">
      <x:c r="F145" s="38"/>
      <x:c r="G145" s="34"/>
      <x:c r="H145" s="42" t="str">
        <x:f>IF(E145="","",IFERROR(VLOOKUP(E145,Listen!$A$7:$B$12,2,FALSE),0))</x:f>
      </x:c>
      <x:c r="I145" s="40" t="str">
        <x:f>IF(OR(D145="",F145=""),"",F145*H145)</x:f>
      </x:c>
    </x:row>
    <x:row r="146" ht="22" customHeight="1">
      <x:c r="F146" s="38"/>
      <x:c r="G146" s="34"/>
      <x:c r="H146" s="42" t="str">
        <x:f>IF(E146="","",IFERROR(VLOOKUP(E146,Listen!$A$7:$B$12,2,FALSE),0))</x:f>
      </x:c>
      <x:c r="I146" s="40" t="str">
        <x:f>IF(OR(D146="",F146=""),"",F146*H146)</x:f>
      </x:c>
    </x:row>
    <x:row r="147" ht="22" customHeight="1">
      <x:c r="F147" s="38"/>
      <x:c r="G147" s="34"/>
      <x:c r="H147" s="42" t="str">
        <x:f>IF(E147="","",IFERROR(VLOOKUP(E147,Listen!$A$7:$B$12,2,FALSE),0))</x:f>
      </x:c>
      <x:c r="I147" s="40" t="str">
        <x:f>IF(OR(D147="",F147=""),"",F147*H147)</x:f>
      </x:c>
    </x:row>
    <x:row r="148" ht="22" customHeight="1">
      <x:c r="F148" s="38"/>
      <x:c r="G148" s="34"/>
      <x:c r="H148" s="42" t="str">
        <x:f>IF(E148="","",IFERROR(VLOOKUP(E148,Listen!$A$7:$B$12,2,FALSE),0))</x:f>
      </x:c>
      <x:c r="I148" s="40" t="str">
        <x:f>IF(OR(D148="",F148=""),"",F148*H148)</x:f>
      </x:c>
    </x:row>
    <x:row r="149" ht="22" customHeight="1">
      <x:c r="F149" s="38"/>
      <x:c r="G149" s="34"/>
      <x:c r="H149" s="42" t="str">
        <x:f>IF(E149="","",IFERROR(VLOOKUP(E149,Listen!$A$7:$B$12,2,FALSE),0))</x:f>
      </x:c>
      <x:c r="I149" s="40" t="str">
        <x:f>IF(OR(D149="",F149=""),"",F149*H149)</x:f>
      </x:c>
    </x:row>
    <x:row r="150" ht="22" customHeight="1">
      <x:c r="F150" s="38"/>
      <x:c r="G150" s="34"/>
      <x:c r="H150" s="42" t="str">
        <x:f>IF(E150="","",IFERROR(VLOOKUP(E150,Listen!$A$7:$B$12,2,FALSE),0))</x:f>
      </x:c>
      <x:c r="I150" s="40" t="str">
        <x:f>IF(OR(D150="",F150=""),"",F150*H150)</x:f>
      </x:c>
    </x:row>
    <x:row r="151" ht="22" customHeight="1">
      <x:c r="F151" s="38"/>
      <x:c r="G151" s="34"/>
      <x:c r="H151" s="42" t="str">
        <x:f>IF(E151="","",IFERROR(VLOOKUP(E151,Listen!$A$7:$B$12,2,FALSE),0))</x:f>
      </x:c>
      <x:c r="I151" s="40" t="str">
        <x:f>IF(OR(D151="",F151=""),"",F151*H151)</x:f>
      </x:c>
    </x:row>
    <x:row r="152" ht="22" customHeight="1">
      <x:c r="F152" s="38"/>
      <x:c r="G152" s="34"/>
      <x:c r="H152" s="42" t="str">
        <x:f>IF(E152="","",IFERROR(VLOOKUP(E152,Listen!$A$7:$B$12,2,FALSE),0))</x:f>
      </x:c>
      <x:c r="I152" s="40" t="str">
        <x:f>IF(OR(D152="",F152=""),"",F152*H152)</x:f>
      </x:c>
    </x:row>
    <x:row r="153" ht="22" customHeight="1">
      <x:c r="F153" s="38"/>
      <x:c r="G153" s="34"/>
      <x:c r="H153" s="42" t="str">
        <x:f>IF(E153="","",IFERROR(VLOOKUP(E153,Listen!$A$7:$B$12,2,FALSE),0))</x:f>
      </x:c>
      <x:c r="I153" s="40" t="str">
        <x:f>IF(OR(D153="",F153=""),"",F153*H153)</x:f>
      </x:c>
    </x:row>
    <x:row r="154" ht="22" customHeight="1">
      <x:c r="F154" s="38"/>
      <x:c r="G154" s="34"/>
      <x:c r="H154" s="42" t="str">
        <x:f>IF(E154="","",IFERROR(VLOOKUP(E154,Listen!$A$7:$B$12,2,FALSE),0))</x:f>
      </x:c>
      <x:c r="I154" s="40" t="str">
        <x:f>IF(OR(D154="",F154=""),"",F154*H154)</x:f>
      </x:c>
    </x:row>
    <x:row r="155" ht="22" customHeight="1">
      <x:c r="F155" s="38"/>
      <x:c r="G155" s="34"/>
      <x:c r="H155" s="42" t="str">
        <x:f>IF(E155="","",IFERROR(VLOOKUP(E155,Listen!$A$7:$B$12,2,FALSE),0))</x:f>
      </x:c>
      <x:c r="I155" s="40" t="str">
        <x:f>IF(OR(D155="",F155=""),"",F155*H155)</x:f>
      </x:c>
    </x:row>
    <x:row r="156" ht="22" customHeight="1">
      <x:c r="F156" s="38"/>
      <x:c r="G156" s="34"/>
      <x:c r="H156" s="42" t="str">
        <x:f>IF(E156="","",IFERROR(VLOOKUP(E156,Listen!$A$7:$B$12,2,FALSE),0))</x:f>
      </x:c>
      <x:c r="I156" s="40" t="str">
        <x:f>IF(OR(D156="",F156=""),"",F156*H156)</x:f>
      </x:c>
    </x:row>
    <x:row r="157" ht="22" customHeight="1">
      <x:c r="F157" s="38"/>
      <x:c r="G157" s="34"/>
      <x:c r="H157" s="42" t="str">
        <x:f>IF(E157="","",IFERROR(VLOOKUP(E157,Listen!$A$7:$B$12,2,FALSE),0))</x:f>
      </x:c>
      <x:c r="I157" s="40" t="str">
        <x:f>IF(OR(D157="",F157=""),"",F157*H157)</x:f>
      </x:c>
    </x:row>
    <x:row r="158" ht="22" customHeight="1">
      <x:c r="F158" s="38"/>
      <x:c r="G158" s="34"/>
      <x:c r="H158" s="42" t="str">
        <x:f>IF(E158="","",IFERROR(VLOOKUP(E158,Listen!$A$7:$B$12,2,FALSE),0))</x:f>
      </x:c>
      <x:c r="I158" s="40" t="str">
        <x:f>IF(OR(D158="",F158=""),"",F158*H158)</x:f>
      </x:c>
    </x:row>
    <x:row r="159" ht="22" customHeight="1">
      <x:c r="F159" s="38"/>
      <x:c r="G159" s="34"/>
      <x:c r="H159" s="42" t="str">
        <x:f>IF(E159="","",IFERROR(VLOOKUP(E159,Listen!$A$7:$B$12,2,FALSE),0))</x:f>
      </x:c>
      <x:c r="I159" s="40" t="str">
        <x:f>IF(OR(D159="",F159=""),"",F159*H159)</x:f>
      </x:c>
    </x:row>
    <x:row r="160" ht="22" customHeight="1">
      <x:c r="F160" s="38"/>
      <x:c r="G160" s="34"/>
      <x:c r="H160" s="42" t="str">
        <x:f>IF(E160="","",IFERROR(VLOOKUP(E160,Listen!$A$7:$B$12,2,FALSE),0))</x:f>
      </x:c>
      <x:c r="I160" s="40" t="str">
        <x:f>IF(OR(D160="",F160=""),"",F160*H160)</x:f>
      </x:c>
    </x:row>
    <x:row r="161" ht="22" customHeight="1">
      <x:c r="F161" s="38"/>
      <x:c r="G161" s="34"/>
      <x:c r="H161" s="42" t="str">
        <x:f>IF(E161="","",IFERROR(VLOOKUP(E161,Listen!$A$7:$B$12,2,FALSE),0))</x:f>
      </x:c>
      <x:c r="I161" s="40" t="str">
        <x:f>IF(OR(D161="",F161=""),"",F161*H161)</x:f>
      </x:c>
    </x:row>
    <x:row r="162" ht="22" customHeight="1">
      <x:c r="F162" s="38"/>
      <x:c r="G162" s="34"/>
      <x:c r="H162" s="42" t="str">
        <x:f>IF(E162="","",IFERROR(VLOOKUP(E162,Listen!$A$7:$B$12,2,FALSE),0))</x:f>
      </x:c>
      <x:c r="I162" s="40" t="str">
        <x:f>IF(OR(D162="",F162=""),"",F162*H162)</x:f>
      </x:c>
    </x:row>
    <x:row r="163" ht="22" customHeight="1">
      <x:c r="F163" s="38"/>
      <x:c r="G163" s="34"/>
      <x:c r="H163" s="42" t="str">
        <x:f>IF(E163="","",IFERROR(VLOOKUP(E163,Listen!$A$7:$B$12,2,FALSE),0))</x:f>
      </x:c>
      <x:c r="I163" s="40" t="str">
        <x:f>IF(OR(D163="",F163=""),"",F163*H163)</x:f>
      </x:c>
    </x:row>
    <x:row r="164" ht="22" customHeight="1">
      <x:c r="F164" s="38"/>
      <x:c r="G164" s="34"/>
      <x:c r="H164" s="42" t="str">
        <x:f>IF(E164="","",IFERROR(VLOOKUP(E164,Listen!$A$7:$B$12,2,FALSE),0))</x:f>
      </x:c>
      <x:c r="I164" s="40" t="str">
        <x:f>IF(OR(D164="",F164=""),"",F164*H164)</x:f>
      </x:c>
    </x:row>
    <x:row r="165" ht="22" customHeight="1">
      <x:c r="F165" s="38"/>
      <x:c r="G165" s="34"/>
      <x:c r="H165" s="42" t="str">
        <x:f>IF(E165="","",IFERROR(VLOOKUP(E165,Listen!$A$7:$B$12,2,FALSE),0))</x:f>
      </x:c>
      <x:c r="I165" s="40" t="str">
        <x:f>IF(OR(D165="",F165=""),"",F165*H165)</x:f>
      </x:c>
    </x:row>
    <x:row r="166" ht="22" customHeight="1">
      <x:c r="F166" s="38"/>
      <x:c r="G166" s="34"/>
      <x:c r="H166" s="42" t="str">
        <x:f>IF(E166="","",IFERROR(VLOOKUP(E166,Listen!$A$7:$B$12,2,FALSE),0))</x:f>
      </x:c>
      <x:c r="I166" s="40" t="str">
        <x:f>IF(OR(D166="",F166=""),"",F166*H166)</x:f>
      </x:c>
    </x:row>
    <x:row r="167" ht="22" customHeight="1">
      <x:c r="F167" s="38"/>
      <x:c r="G167" s="34"/>
      <x:c r="H167" s="42" t="str">
        <x:f>IF(E167="","",IFERROR(VLOOKUP(E167,Listen!$A$7:$B$12,2,FALSE),0))</x:f>
      </x:c>
      <x:c r="I167" s="40" t="str">
        <x:f>IF(OR(D167="",F167=""),"",F167*H167)</x:f>
      </x:c>
    </x:row>
    <x:row r="168" ht="22" customHeight="1">
      <x:c r="F168" s="38"/>
      <x:c r="G168" s="34"/>
      <x:c r="H168" s="42" t="str">
        <x:f>IF(E168="","",IFERROR(VLOOKUP(E168,Listen!$A$7:$B$12,2,FALSE),0))</x:f>
      </x:c>
      <x:c r="I168" s="40" t="str">
        <x:f>IF(OR(D168="",F168=""),"",F168*H168)</x:f>
      </x:c>
    </x:row>
    <x:row r="169" ht="22" customHeight="1">
      <x:c r="F169" s="38"/>
      <x:c r="G169" s="34"/>
      <x:c r="H169" s="42" t="str">
        <x:f>IF(E169="","",IFERROR(VLOOKUP(E169,Listen!$A$7:$B$12,2,FALSE),0))</x:f>
      </x:c>
      <x:c r="I169" s="40" t="str">
        <x:f>IF(OR(D169="",F169=""),"",F169*H169)</x:f>
      </x:c>
    </x:row>
    <x:row r="170" ht="22" customHeight="1">
      <x:c r="F170" s="38"/>
      <x:c r="G170" s="34"/>
      <x:c r="H170" s="42" t="str">
        <x:f>IF(E170="","",IFERROR(VLOOKUP(E170,Listen!$A$7:$B$12,2,FALSE),0))</x:f>
      </x:c>
      <x:c r="I170" s="40" t="str">
        <x:f>IF(OR(D170="",F170=""),"",F170*H170)</x:f>
      </x:c>
    </x:row>
    <x:row r="171" ht="22" customHeight="1">
      <x:c r="F171" s="38"/>
      <x:c r="G171" s="34"/>
      <x:c r="H171" s="42" t="str">
        <x:f>IF(E171="","",IFERROR(VLOOKUP(E171,Listen!$A$7:$B$12,2,FALSE),0))</x:f>
      </x:c>
      <x:c r="I171" s="40" t="str">
        <x:f>IF(OR(D171="",F171=""),"",F171*H171)</x:f>
      </x:c>
    </x:row>
    <x:row r="172" ht="22" customHeight="1">
      <x:c r="F172" s="38"/>
      <x:c r="G172" s="34"/>
      <x:c r="H172" s="42" t="str">
        <x:f>IF(E172="","",IFERROR(VLOOKUP(E172,Listen!$A$7:$B$12,2,FALSE),0))</x:f>
      </x:c>
      <x:c r="I172" s="40" t="str">
        <x:f>IF(OR(D172="",F172=""),"",F172*H172)</x:f>
      </x:c>
    </x:row>
    <x:row r="173" ht="22" customHeight="1">
      <x:c r="F173" s="38"/>
      <x:c r="G173" s="34"/>
      <x:c r="H173" s="42" t="str">
        <x:f>IF(E173="","",IFERROR(VLOOKUP(E173,Listen!$A$7:$B$12,2,FALSE),0))</x:f>
      </x:c>
      <x:c r="I173" s="40" t="str">
        <x:f>IF(OR(D173="",F173=""),"",F173*H173)</x:f>
      </x:c>
    </x:row>
    <x:row r="174" ht="22" customHeight="1">
      <x:c r="F174" s="38"/>
      <x:c r="G174" s="34"/>
      <x:c r="H174" s="42" t="str">
        <x:f>IF(E174="","",IFERROR(VLOOKUP(E174,Listen!$A$7:$B$12,2,FALSE),0))</x:f>
      </x:c>
      <x:c r="I174" s="40" t="str">
        <x:f>IF(OR(D174="",F174=""),"",F174*H174)</x:f>
      </x:c>
    </x:row>
    <x:row r="175" ht="22" customHeight="1">
      <x:c r="F175" s="38"/>
      <x:c r="G175" s="34"/>
      <x:c r="H175" s="42" t="str">
        <x:f>IF(E175="","",IFERROR(VLOOKUP(E175,Listen!$A$7:$B$12,2,FALSE),0))</x:f>
      </x:c>
      <x:c r="I175" s="40" t="str">
        <x:f>IF(OR(D175="",F175=""),"",F175*H175)</x:f>
      </x:c>
    </x:row>
    <x:row r="176" ht="22" customHeight="1">
      <x:c r="F176" s="38"/>
      <x:c r="G176" s="34"/>
      <x:c r="H176" s="42" t="str">
        <x:f>IF(E176="","",IFERROR(VLOOKUP(E176,Listen!$A$7:$B$12,2,FALSE),0))</x:f>
      </x:c>
      <x:c r="I176" s="40" t="str">
        <x:f>IF(OR(D176="",F176=""),"",F176*H176)</x:f>
      </x:c>
    </x:row>
    <x:row r="177" ht="22" customHeight="1">
      <x:c r="F177" s="38"/>
      <x:c r="G177" s="34"/>
      <x:c r="H177" s="42" t="str">
        <x:f>IF(E177="","",IFERROR(VLOOKUP(E177,Listen!$A$7:$B$12,2,FALSE),0))</x:f>
      </x:c>
      <x:c r="I177" s="40" t="str">
        <x:f>IF(OR(D177="",F177=""),"",F177*H177)</x:f>
      </x:c>
    </x:row>
    <x:row r="178" ht="22" customHeight="1">
      <x:c r="F178" s="38"/>
      <x:c r="G178" s="34"/>
      <x:c r="H178" s="42" t="str">
        <x:f>IF(E178="","",IFERROR(VLOOKUP(E178,Listen!$A$7:$B$12,2,FALSE),0))</x:f>
      </x:c>
      <x:c r="I178" s="40" t="str">
        <x:f>IF(OR(D178="",F178=""),"",F178*H178)</x:f>
      </x:c>
    </x:row>
    <x:row r="179" ht="22" customHeight="1">
      <x:c r="F179" s="38"/>
      <x:c r="G179" s="34"/>
      <x:c r="H179" s="42" t="str">
        <x:f>IF(E179="","",IFERROR(VLOOKUP(E179,Listen!$A$7:$B$12,2,FALSE),0))</x:f>
      </x:c>
      <x:c r="I179" s="40" t="str">
        <x:f>IF(OR(D179="",F179=""),"",F179*H179)</x:f>
      </x:c>
    </x:row>
    <x:row r="180" ht="22" customHeight="1">
      <x:c r="F180" s="38"/>
      <x:c r="G180" s="34"/>
      <x:c r="H180" s="42" t="str">
        <x:f>IF(E180="","",IFERROR(VLOOKUP(E180,Listen!$A$7:$B$12,2,FALSE),0))</x:f>
      </x:c>
      <x:c r="I180" s="40" t="str">
        <x:f>IF(OR(D180="",F180=""),"",F180*H180)</x:f>
      </x:c>
    </x:row>
    <x:row r="181" ht="22" customHeight="1">
      <x:c r="F181" s="38"/>
      <x:c r="G181" s="34"/>
      <x:c r="H181" s="42" t="str">
        <x:f>IF(E181="","",IFERROR(VLOOKUP(E181,Listen!$A$7:$B$12,2,FALSE),0))</x:f>
      </x:c>
      <x:c r="I181" s="40" t="str">
        <x:f>IF(OR(D181="",F181=""),"",F181*H181)</x:f>
      </x:c>
    </x:row>
    <x:row r="182" ht="22" customHeight="1">
      <x:c r="F182" s="38"/>
      <x:c r="G182" s="34"/>
      <x:c r="H182" s="42" t="str">
        <x:f>IF(E182="","",IFERROR(VLOOKUP(E182,Listen!$A$7:$B$12,2,FALSE),0))</x:f>
      </x:c>
      <x:c r="I182" s="40" t="str">
        <x:f>IF(OR(D182="",F182=""),"",F182*H182)</x:f>
      </x:c>
    </x:row>
    <x:row r="183" ht="22" customHeight="1">
      <x:c r="F183" s="38"/>
      <x:c r="G183" s="34"/>
      <x:c r="H183" s="42" t="str">
        <x:f>IF(E183="","",IFERROR(VLOOKUP(E183,Listen!$A$7:$B$12,2,FALSE),0))</x:f>
      </x:c>
      <x:c r="I183" s="40" t="str">
        <x:f>IF(OR(D183="",F183=""),"",F183*H183)</x:f>
      </x:c>
    </x:row>
    <x:row r="184" ht="22" customHeight="1">
      <x:c r="F184" s="38"/>
      <x:c r="G184" s="34"/>
      <x:c r="H184" s="42" t="str">
        <x:f>IF(E184="","",IFERROR(VLOOKUP(E184,Listen!$A$7:$B$12,2,FALSE),0))</x:f>
      </x:c>
      <x:c r="I184" s="40" t="str">
        <x:f>IF(OR(D184="",F184=""),"",F184*H184)</x:f>
      </x:c>
    </x:row>
    <x:row r="185" ht="22" customHeight="1">
      <x:c r="F185" s="38"/>
      <x:c r="G185" s="34"/>
      <x:c r="H185" s="42" t="str">
        <x:f>IF(E185="","",IFERROR(VLOOKUP(E185,Listen!$A$7:$B$12,2,FALSE),0))</x:f>
      </x:c>
      <x:c r="I185" s="40" t="str">
        <x:f>IF(OR(D185="",F185=""),"",F185*H185)</x:f>
      </x:c>
    </x:row>
    <x:row r="186" ht="22" customHeight="1">
      <x:c r="F186" s="38"/>
      <x:c r="G186" s="34"/>
      <x:c r="H186" s="42" t="str">
        <x:f>IF(E186="","",IFERROR(VLOOKUP(E186,Listen!$A$7:$B$12,2,FALSE),0))</x:f>
      </x:c>
      <x:c r="I186" s="40" t="str">
        <x:f>IF(OR(D186="",F186=""),"",F186*H186)</x:f>
      </x:c>
    </x:row>
    <x:row r="187" ht="22" customHeight="1">
      <x:c r="F187" s="38"/>
      <x:c r="G187" s="34"/>
      <x:c r="H187" s="42" t="str">
        <x:f>IF(E187="","",IFERROR(VLOOKUP(E187,Listen!$A$7:$B$12,2,FALSE),0))</x:f>
      </x:c>
      <x:c r="I187" s="40" t="str">
        <x:f>IF(OR(D187="",F187=""),"",F187*H187)</x:f>
      </x:c>
    </x:row>
    <x:row r="188" ht="22" customHeight="1">
      <x:c r="F188" s="38"/>
      <x:c r="G188" s="34"/>
      <x:c r="H188" s="42" t="str">
        <x:f>IF(E188="","",IFERROR(VLOOKUP(E188,Listen!$A$7:$B$12,2,FALSE),0))</x:f>
      </x:c>
      <x:c r="I188" s="40" t="str">
        <x:f>IF(OR(D188="",F188=""),"",F188*H188)</x:f>
      </x:c>
    </x:row>
    <x:row r="189" ht="22" customHeight="1">
      <x:c r="F189" s="38"/>
      <x:c r="G189" s="34"/>
      <x:c r="H189" s="42" t="str">
        <x:f>IF(E189="","",IFERROR(VLOOKUP(E189,Listen!$A$7:$B$12,2,FALSE),0))</x:f>
      </x:c>
      <x:c r="I189" s="40" t="str">
        <x:f>IF(OR(D189="",F189=""),"",F189*H189)</x:f>
      </x:c>
    </x:row>
    <x:row r="190" ht="22" customHeight="1">
      <x:c r="F190" s="38"/>
      <x:c r="G190" s="34"/>
      <x:c r="H190" s="42" t="str">
        <x:f>IF(E190="","",IFERROR(VLOOKUP(E190,Listen!$A$7:$B$12,2,FALSE),0))</x:f>
      </x:c>
      <x:c r="I190" s="40" t="str">
        <x:f>IF(OR(D190="",F190=""),"",F190*H190)</x:f>
      </x:c>
    </x:row>
    <x:row r="191" ht="22" customHeight="1">
      <x:c r="F191" s="38"/>
      <x:c r="G191" s="34"/>
      <x:c r="H191" s="42" t="str">
        <x:f>IF(E191="","",IFERROR(VLOOKUP(E191,Listen!$A$7:$B$12,2,FALSE),0))</x:f>
      </x:c>
      <x:c r="I191" s="40" t="str">
        <x:f>IF(OR(D191="",F191=""),"",F191*H191)</x:f>
      </x:c>
    </x:row>
    <x:row r="192" ht="22" customHeight="1">
      <x:c r="F192" s="38"/>
      <x:c r="G192" s="34"/>
      <x:c r="H192" s="42" t="str">
        <x:f>IF(E192="","",IFERROR(VLOOKUP(E192,Listen!$A$7:$B$12,2,FALSE),0))</x:f>
      </x:c>
      <x:c r="I192" s="40" t="str">
        <x:f>IF(OR(D192="",F192=""),"",F192*H192)</x:f>
      </x:c>
    </x:row>
    <x:row r="193" ht="22" customHeight="1">
      <x:c r="F193" s="38"/>
      <x:c r="G193" s="34"/>
      <x:c r="H193" s="42" t="str">
        <x:f>IF(E193="","",IFERROR(VLOOKUP(E193,Listen!$A$7:$B$12,2,FALSE),0))</x:f>
      </x:c>
      <x:c r="I193" s="40" t="str">
        <x:f>IF(OR(D193="",F193=""),"",F193*H193)</x:f>
      </x:c>
    </x:row>
    <x:row r="194" ht="22" customHeight="1">
      <x:c r="F194" s="38"/>
      <x:c r="G194" s="34"/>
      <x:c r="H194" s="42" t="str">
        <x:f>IF(E194="","",IFERROR(VLOOKUP(E194,Listen!$A$7:$B$12,2,FALSE),0))</x:f>
      </x:c>
      <x:c r="I194" s="40" t="str">
        <x:f>IF(OR(D194="",F194=""),"",F194*H194)</x:f>
      </x:c>
    </x:row>
    <x:row r="195" ht="22" customHeight="1">
      <x:c r="F195" s="38"/>
      <x:c r="G195" s="34"/>
      <x:c r="H195" s="42" t="str">
        <x:f>IF(E195="","",IFERROR(VLOOKUP(E195,Listen!$A$7:$B$12,2,FALSE),0))</x:f>
      </x:c>
      <x:c r="I195" s="40" t="str">
        <x:f>IF(OR(D195="",F195=""),"",F195*H195)</x:f>
      </x:c>
    </x:row>
    <x:row r="196" ht="22" customHeight="1">
      <x:c r="F196" s="38"/>
      <x:c r="G196" s="34"/>
      <x:c r="H196" s="42" t="str">
        <x:f>IF(E196="","",IFERROR(VLOOKUP(E196,Listen!$A$7:$B$12,2,FALSE),0))</x:f>
      </x:c>
      <x:c r="I196" s="40" t="str">
        <x:f>IF(OR(D196="",F196=""),"",F196*H196)</x:f>
      </x:c>
    </x:row>
    <x:row r="197" ht="22" customHeight="1">
      <x:c r="F197" s="38"/>
      <x:c r="G197" s="34"/>
      <x:c r="H197" s="42" t="str">
        <x:f>IF(E197="","",IFERROR(VLOOKUP(E197,Listen!$A$7:$B$12,2,FALSE),0))</x:f>
      </x:c>
      <x:c r="I197" s="40" t="str">
        <x:f>IF(OR(D197="",F197=""),"",F197*H197)</x:f>
      </x:c>
    </x:row>
    <x:row r="198" ht="22" customHeight="1">
      <x:c r="F198" s="38"/>
      <x:c r="G198" s="34"/>
      <x:c r="H198" s="42" t="str">
        <x:f>IF(E198="","",IFERROR(VLOOKUP(E198,Listen!$A$7:$B$12,2,FALSE),0))</x:f>
      </x:c>
      <x:c r="I198" s="40" t="str">
        <x:f>IF(OR(D198="",F198=""),"",F198*H198)</x:f>
      </x:c>
    </x:row>
    <x:row r="199" ht="22" customHeight="1">
      <x:c r="F199" s="38"/>
      <x:c r="G199" s="34"/>
      <x:c r="H199" s="42" t="str">
        <x:f>IF(E199="","",IFERROR(VLOOKUP(E199,Listen!$A$7:$B$12,2,FALSE),0))</x:f>
      </x:c>
      <x:c r="I199" s="40" t="str">
        <x:f>IF(OR(D199="",F199=""),"",F199*H199)</x:f>
      </x:c>
    </x:row>
    <x:row r="200" ht="22" customHeight="1">
      <x:c r="F200" s="38"/>
      <x:c r="G200" s="34"/>
      <x:c r="H200" s="42" t="str">
        <x:f>IF(E200="","",IFERROR(VLOOKUP(E200,Listen!$A$7:$B$12,2,FALSE),0))</x:f>
      </x:c>
      <x:c r="I200" s="40" t="str">
        <x:f>IF(OR(D200="",F200=""),"",F200*H200)</x:f>
      </x:c>
    </x:row>
    <x:row r="201" ht="22" customHeight="1">
      <x:c r="F201" s="38"/>
      <x:c r="G201" s="34"/>
      <x:c r="H201" s="42" t="str">
        <x:f>IF(E201="","",IFERROR(VLOOKUP(E201,Listen!$A$7:$B$12,2,FALSE),0))</x:f>
      </x:c>
      <x:c r="I201" s="40" t="str">
        <x:f>IF(OR(D201="",F201=""),"",F201*H201)</x:f>
      </x:c>
    </x:row>
    <x:row r="202" ht="22" customHeight="1">
      <x:c r="F202" s="38"/>
      <x:c r="G202" s="34"/>
      <x:c r="H202" s="42" t="str">
        <x:f>IF(E202="","",IFERROR(VLOOKUP(E202,Listen!$A$7:$B$12,2,FALSE),0))</x:f>
      </x:c>
      <x:c r="I202" s="40" t="str">
        <x:f>IF(OR(D202="",F202=""),"",F202*H202)</x:f>
      </x:c>
    </x:row>
    <x:row r="203" ht="22" customHeight="1">
      <x:c r="F203" s="38"/>
      <x:c r="G203" s="34"/>
      <x:c r="H203" s="42" t="str">
        <x:f>IF(E203="","",IFERROR(VLOOKUP(E203,Listen!$A$7:$B$12,2,FALSE),0))</x:f>
      </x:c>
      <x:c r="I203" s="40" t="str">
        <x:f>IF(OR(D203="",F203=""),"",F203*H203)</x:f>
      </x:c>
    </x:row>
    <x:row r="204" ht="22" customHeight="1">
      <x:c r="F204" s="38"/>
      <x:c r="G204" s="34"/>
      <x:c r="H204" s="42" t="str">
        <x:f>IF(E204="","",IFERROR(VLOOKUP(E204,Listen!$A$7:$B$12,2,FALSE),0))</x:f>
      </x:c>
      <x:c r="I204" s="40" t="str">
        <x:f>IF(OR(D204="",F204=""),"",F204*H204)</x:f>
      </x:c>
    </x:row>
    <x:row r="205" ht="22" customHeight="1">
      <x:c r="F205" s="38"/>
      <x:c r="G205" s="34"/>
      <x:c r="H205" s="42" t="str">
        <x:f>IF(E205="","",IFERROR(VLOOKUP(E205,Listen!$A$7:$B$12,2,FALSE),0))</x:f>
      </x:c>
      <x:c r="I205" s="40" t="str">
        <x:f>IF(OR(D205="",F205=""),"",F205*H205)</x:f>
      </x:c>
    </x:row>
    <x:row r="206" ht="22" customHeight="1">
      <x:c r="F206" s="38"/>
      <x:c r="G206" s="34"/>
      <x:c r="H206" s="42" t="str">
        <x:f>IF(E206="","",IFERROR(VLOOKUP(E206,Listen!$A$7:$B$12,2,FALSE),0))</x:f>
      </x:c>
      <x:c r="I206" s="40" t="str">
        <x:f>IF(OR(D206="",F206=""),"",F206*H206)</x:f>
      </x:c>
    </x:row>
  </x:sheetData>
  <x:mergeCells>
    <x:mergeCell ref="A1:L2"/>
    <x:mergeCell ref="A3:L3"/>
    <x:mergeCell ref="A4:L4"/>
  </x:mergeCells>
  <x:dataValidations count="1">
    <x:dataValidation type="list" sqref="E7:E206">
      <x:formula1>"Qualifizierung,Bedarf geklärt,Angebot,Verhandlung,Gewonnen,Verloren"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09ee356dce50426c"/>
  </x:tableParts>
</x:worksheet>
</file>

<file path=xl/worksheets/sheet8.xml><?xml version="1.0" encoding="utf-8"?>
<x:worksheet xmlns:x="http://schemas.openxmlformats.org/spreadsheetml/2006/main">
  <x:sheetFormatPr defaultRowHeight="15"/>
  <x:cols>
    <x:col min="1" max="1" width="27" hidden="0" customWidth="1"/>
    <x:col min="2" max="2" width="20" hidden="0" customWidth="1"/>
    <x:col min="3" max="3" width="4" hidden="0" customWidth="1"/>
    <x:col min="4" max="4" width="30" hidden="0" customWidth="1"/>
    <x:col min="5" max="5" width="28" hidden="0" customWidth="1"/>
    <x:col min="6" max="6" width="19" hidden="0" customWidth="1"/>
  </x:cols>
  <x:sheetData>
    <x:row r="1" ht="32" customHeight="1">
      <x:c r="A1" s="8" t="str">
        <x:v>EINSTELLUNGEN &amp; LEGENDE</x:v>
      </x:c>
      <x:c r="B1" s="8"/>
      <x:c r="C1" s="8"/>
      <x:c r="D1" s="8"/>
      <x:c r="E1" s="8"/>
      <x:c r="F1" s="8"/>
    </x:row>
    <x:row r="2" ht="32" customHeight="1">
      <x:c r="A2" s="8"/>
      <x:c r="B2" s="8"/>
      <x:c r="C2" s="8"/>
      <x:c r="D2" s="8"/>
      <x:c r="E2" s="8"/>
      <x:c r="F2" s="8"/>
    </x:row>
    <x:row r="3" ht="28" customHeight="1">
      <x:c r="A3" s="14" t="str">
        <x:v>Vertriebsphasen und feste Annahmen · bei Bedarf anpassen</x:v>
      </x:c>
      <x:c r="B3" s="14"/>
      <x:c r="C3" s="14"/>
      <x:c r="D3" s="14"/>
      <x:c r="E3" s="14"/>
      <x:c r="F3" s="14"/>
    </x:row>
    <x:row r="6" ht="28" customHeight="1">
      <x:c r="A6" s="46" t="str">
        <x:v>Phase</x:v>
      </x:c>
      <x:c r="B6" s="46" t="str">
        <x:v>Wahrscheinlichkeit</x:v>
      </x:c>
      <x:c r="D6" s="46" t="str">
        <x:v>Kundenstatus</x:v>
      </x:c>
      <x:c r="E6" s="46" t="str">
        <x:v>Bedeutung</x:v>
      </x:c>
    </x:row>
    <x:row r="7">
      <x:c r="A7" t="str">
        <x:v>Qualifizierung</x:v>
      </x:c>
      <x:c r="B7" s="48" t="n">
        <x:v>0.1</x:v>
      </x:c>
      <x:c r="D7" t="str">
        <x:v>Lead</x:v>
      </x:c>
      <x:c r="E7" t="str">
        <x:v>Neuer potenzieller Kunde</x:v>
      </x:c>
    </x:row>
    <x:row r="8">
      <x:c r="A8" t="str">
        <x:v>Bedarf geklärt</x:v>
      </x:c>
      <x:c r="B8" s="48" t="n">
        <x:v>0.3</x:v>
      </x:c>
      <x:c r="D8" t="str">
        <x:v>Aktiv</x:v>
      </x:c>
      <x:c r="E8" t="str">
        <x:v>Laufende Kundenbeziehung</x:v>
      </x:c>
    </x:row>
    <x:row r="9">
      <x:c r="A9" t="str">
        <x:v>Angebot</x:v>
      </x:c>
      <x:c r="B9" s="48" t="n">
        <x:v>0.6</x:v>
      </x:c>
      <x:c r="D9" t="str">
        <x:v>Pausiert</x:v>
      </x:c>
      <x:c r="E9" t="str">
        <x:v>Derzeit nicht aktiv</x:v>
      </x:c>
    </x:row>
    <x:row r="10">
      <x:c r="A10" t="str">
        <x:v>Verhandlung</x:v>
      </x:c>
      <x:c r="B10" s="48" t="n">
        <x:v>0.8</x:v>
      </x:c>
      <x:c r="D10" t="str">
        <x:v>Verloren</x:v>
      </x:c>
      <x:c r="E10" t="str">
        <x:v>Keine weitere Betreuung</x:v>
      </x:c>
    </x:row>
    <x:row r="11">
      <x:c r="A11" t="str">
        <x:v>Gewonnen</x:v>
      </x:c>
      <x:c r="B11" s="48" t="n">
        <x:v>1</x:v>
      </x:c>
      <x:c r="D11" t="str"/>
      <x:c r="E11" t="str"/>
    </x:row>
    <x:row r="12">
      <x:c r="A12" t="str">
        <x:v>Verloren</x:v>
      </x:c>
      <x:c r="B12" s="48" t="n">
        <x:v>0</x:v>
      </x:c>
      <x:c r="D12" t="str">
        <x:v>Hinweis</x:v>
      </x:c>
      <x:c r="E12" t="str">
        <x:v>Eingabefelder können geändert werden</x:v>
      </x:c>
    </x:row>
    <x:row r="15" ht="27" customHeight="1">
      <x:c r="A15" s="56" t="str">
        <x:v>DATENSCHUTZ &amp; DATENQUALITÄT</x:v>
      </x:c>
      <x:c r="B15" s="56"/>
      <x:c r="C15" s="56"/>
      <x:c r="D15" s="56"/>
      <x:c r="E15" s="56"/>
    </x:row>
    <x:row r="17" ht="30" customHeight="1">
      <x:c r="A17" s="22" t="str">
        <x:v>Keine echten Kundendaten in ungeschützten oder öffentlich geteilten Dateien speichern.</x:v>
      </x:c>
    </x:row>
    <x:row r="18" ht="30" customHeight="1">
      <x:c r="A18" s="22" t="str">
        <x:v>Excel-Dateien nur nach Ihrem Unternehmensdatenschutz und mit Zugriffsschutz verwenden.</x:v>
      </x:c>
    </x:row>
    <x:row r="19" ht="30" customHeight="1">
      <x:c r="A19" s="22" t="str">
        <x:v>Kundennummern eindeutig vergeben und konsequent in allen Registern wiederverwenden.</x:v>
      </x:c>
    </x:row>
    <x:row r="20" ht="30" customHeight="1">
      <x:c r="A20" s="22" t="str">
        <x:v>Es gibt keine automatische Kalendersynchronisation, Erinnerungs-E-Mails oder gleichzeitige Bearbeitung.</x:v>
      </x:c>
    </x:row>
    <x:row r="21" ht="30" customHeight="1">
      <x:c r="A21" s="22" t="str">
        <x:v>Für den späteren Import in Sales Pilot One zuerst eine Kopie der Daten exportieren und Smart Import prüfen.</x:v>
      </x:c>
    </x:row>
  </x:sheetData>
  <x:mergeCells>
    <x:mergeCell ref="A1:F2"/>
    <x:mergeCell ref="A3:F3"/>
    <x:mergeCell ref="A15:E15"/>
    <x:mergeCell ref="A17:F17"/>
    <x:mergeCell ref="A18:F18"/>
    <x:mergeCell ref="A19:F19"/>
    <x:mergeCell ref="A20:F20"/>
    <x:mergeCell ref="A21:F21"/>
  </x:mergeCells>
  <x:pageMargins left="0.7" right="0.7" top="0.75" bottom="0.75" header="0.3" footer="0.3"/>
</x:worksheet>
</file>